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24675" windowHeight="11985"/>
  </bookViews>
  <sheets>
    <sheet name="Tab2.15 (3)" sheetId="5" r:id="rId1"/>
    <sheet name="Tab2.15 (2)" sheetId="4" r:id="rId2"/>
    <sheet name="Tab2.15" sheetId="3" r:id="rId3"/>
    <sheet name="Tab 2.15&amp;fig2.4" sheetId="2" r:id="rId4"/>
    <sheet name="Tab 27" sheetId="1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Fill" hidden="1">#REF!</definedName>
    <definedName name="a" hidden="1">#REF!</definedName>
    <definedName name="b" hidden="1">#REF!</definedName>
    <definedName name="bal" hidden="1">#REF!</definedName>
    <definedName name="bbb" hidden="1">#REF!</definedName>
    <definedName name="cc" hidden="1">#REF!</definedName>
    <definedName name="cccc" hidden="1">#REF!</definedName>
    <definedName name="_xlnm.Database" localSheetId="3">#REF!</definedName>
    <definedName name="_xlnm.Database" localSheetId="2">#REF!</definedName>
    <definedName name="_xlnm.Database" localSheetId="1">#REF!</definedName>
    <definedName name="_xlnm.Database" localSheetId="0">#REF!</definedName>
    <definedName name="_xlnm.Database">#REF!</definedName>
    <definedName name="elec" hidden="1">#REF!</definedName>
    <definedName name="energy" hidden="1">#REF!</definedName>
    <definedName name="fg3.4" hidden="1">#REF!</definedName>
    <definedName name="k" hidden="1">#REF!</definedName>
    <definedName name="leena" hidden="1">#REF!</definedName>
    <definedName name="nal" hidden="1">#REF!</definedName>
    <definedName name="nali" hidden="1">#REF!</definedName>
    <definedName name="nm" hidden="1">#REF!</definedName>
    <definedName name="p" hidden="1">#REF!</definedName>
    <definedName name="_xlnm.Print_Area" localSheetId="2">Tab2.15!$A$2:$E$36</definedName>
    <definedName name="_xlnm.Print_Area" localSheetId="1">'Tab2.15 (2)'!$A$1:$E$34</definedName>
    <definedName name="_xlnm.Print_Area" localSheetId="0">'Tab2.15 (3)'!$A$1:$E$28</definedName>
    <definedName name="rain" hidden="1">#REF!</definedName>
    <definedName name="rainl" hidden="1">#REF!</definedName>
    <definedName name="re" hidden="1">#REF!</definedName>
    <definedName name="sul" hidden="1">#REF!</definedName>
    <definedName name="t" hidden="1">#REF!</definedName>
    <definedName name="_tbl20" hidden="1">#REF!</definedName>
    <definedName name="Test" hidden="1">#REF!</definedName>
    <definedName name="uu" hidden="1">#REF!</definedName>
    <definedName name="ww" hidden="1">#REF!</definedName>
    <definedName name="y" hidden="1">#REF!</definedName>
  </definedNames>
  <calcPr calcId="145621"/>
</workbook>
</file>

<file path=xl/calcChain.xml><?xml version="1.0" encoding="utf-8"?>
<calcChain xmlns="http://schemas.openxmlformats.org/spreadsheetml/2006/main">
  <c r="D15" i="5" l="1"/>
  <c r="B15" i="5"/>
  <c r="E14" i="5"/>
  <c r="E15" i="5" s="1"/>
  <c r="C14" i="5"/>
  <c r="C15" i="5" s="1"/>
  <c r="D15" i="4"/>
  <c r="B15" i="4"/>
  <c r="E14" i="4"/>
  <c r="E15" i="4" s="1"/>
  <c r="C14" i="4"/>
  <c r="C15" i="4" s="1"/>
  <c r="D16" i="3"/>
  <c r="C16" i="3"/>
  <c r="B16" i="3"/>
  <c r="E14" i="3"/>
  <c r="E13" i="3"/>
  <c r="E12" i="3"/>
  <c r="E11" i="3"/>
  <c r="E10" i="3"/>
  <c r="E9" i="3"/>
  <c r="E16" i="3" s="1"/>
  <c r="E8" i="3"/>
  <c r="E7" i="3"/>
  <c r="E16" i="2"/>
  <c r="D16" i="2"/>
  <c r="B16" i="2"/>
  <c r="E15" i="2"/>
  <c r="C14" i="2"/>
  <c r="C13" i="2"/>
  <c r="C12" i="2"/>
  <c r="C11" i="2"/>
  <c r="C10" i="2"/>
  <c r="C9" i="2"/>
  <c r="C8" i="2"/>
  <c r="C7" i="2"/>
  <c r="C16" i="2" s="1"/>
  <c r="D16" i="1"/>
  <c r="B16" i="1"/>
  <c r="E15" i="1"/>
  <c r="C15" i="1"/>
  <c r="C16" i="1" s="1"/>
  <c r="E14" i="1"/>
  <c r="E13" i="1"/>
  <c r="E12" i="1"/>
  <c r="E11" i="1"/>
  <c r="E10" i="1"/>
  <c r="E9" i="1"/>
  <c r="E8" i="1"/>
  <c r="E7" i="1"/>
  <c r="E16" i="1" s="1"/>
</calcChain>
</file>

<file path=xl/sharedStrings.xml><?xml version="1.0" encoding="utf-8"?>
<sst xmlns="http://schemas.openxmlformats.org/spreadsheetml/2006/main" count="104" uniqueCount="27">
  <si>
    <t>Back to table of content</t>
  </si>
  <si>
    <t>Table 27 - Number of vehicles¹ involved in casualty accidents by type, 2017 - 2018</t>
  </si>
  <si>
    <t>Type of vehicle</t>
  </si>
  <si>
    <r>
      <t xml:space="preserve">2018 </t>
    </r>
    <r>
      <rPr>
        <vertAlign val="superscript"/>
        <sz val="12"/>
        <rFont val="Times New Roman"/>
        <family val="1"/>
      </rPr>
      <t>1</t>
    </r>
  </si>
  <si>
    <t>Number of
 vehicles</t>
  </si>
  <si>
    <t>%</t>
  </si>
  <si>
    <t xml:space="preserve">     Private car</t>
  </si>
  <si>
    <t xml:space="preserve">     Taxi car</t>
  </si>
  <si>
    <t xml:space="preserve">     Bus</t>
  </si>
  <si>
    <t xml:space="preserve">     Lorry</t>
  </si>
  <si>
    <t xml:space="preserve">     Van</t>
  </si>
  <si>
    <t xml:space="preserve">     Motor/Auto cycle</t>
  </si>
  <si>
    <t xml:space="preserve">     Pedal cycle</t>
  </si>
  <si>
    <t xml:space="preserve">     Other motor  vehicle</t>
  </si>
  <si>
    <t xml:space="preserve">     Other non-motor vehicle</t>
  </si>
  <si>
    <t>All vehicles</t>
  </si>
  <si>
    <r>
      <rPr>
        <vertAlign val="superscript"/>
        <sz val="12"/>
        <rFont val="Times New Roman"/>
        <family val="1"/>
      </rPr>
      <t>1</t>
    </r>
    <r>
      <rPr>
        <sz val="12"/>
        <rFont val="Times New Roman"/>
        <family val="1"/>
      </rPr>
      <t xml:space="preserve"> Provisional</t>
    </r>
  </si>
  <si>
    <t xml:space="preserve"> </t>
  </si>
  <si>
    <t>Back to table of contents</t>
  </si>
  <si>
    <t>Table 2.15 - Number of vehicles¹ involved in casualty accidents by type, 2016 - 2017</t>
  </si>
  <si>
    <t>¹ only three main vehicles have been considered in accidents involving more than three vehicles.</t>
  </si>
  <si>
    <t>Back to illustrations</t>
  </si>
  <si>
    <t xml:space="preserve">     Other</t>
  </si>
  <si>
    <t>Table 2.15 - Number of vehicles¹ involved in casualty accidents by type, 2015 - 2016</t>
  </si>
  <si>
    <t xml:space="preserve">-       </t>
  </si>
  <si>
    <t>Table 2.15 - Number of vehicles¹ involved in casualty accidents by type, 2014 - 2015</t>
  </si>
  <si>
    <t>Table 2.15 - Number of vehicles¹ involved in casualty accidents by type, 2013 - 2014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</si>
</sst>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\ \ \ \ \ \ \ "/>
    <numFmt numFmtId="165" formatCode="0.0\ \ \ \ \ \ "/>
    <numFmt numFmtId="166" formatCode="0.0"/>
    <numFmt numFmtId="167" formatCode="\ 0.0\ \ \ \ \ \ "/>
    <numFmt numFmtId="168" formatCode="_$0.00_);[Red]\(_$0.00\)"/>
    <numFmt numFmtId="169" formatCode="#,##0.0\ \ \ \ \ \ \ "/>
    <numFmt numFmtId="170" formatCode="\-\-\ \ \ \ \ \ "/>
    <numFmt numFmtId="171" formatCode="0.0\ \ \ \ \ \ \ \ "/>
    <numFmt numFmtId="172" formatCode="\ 0.0\ \ \ \ \ \ \ \ "/>
  </numFmts>
  <fonts count="25" x14ac:knownFonts="1">
    <font>
      <sz val="10"/>
      <name val="MS Sans Serif"/>
    </font>
    <font>
      <sz val="11"/>
      <color theme="1"/>
      <name val="Calibri"/>
      <family val="2"/>
      <scheme val="minor"/>
    </font>
    <font>
      <u/>
      <sz val="10"/>
      <color indexed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vertAlign val="superscript"/>
      <sz val="12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sz val="10"/>
      <name val="MS Sans Serif"/>
      <family val="2"/>
    </font>
    <font>
      <sz val="10"/>
      <color indexed="8"/>
      <name val="MS Sans Serif"/>
    </font>
    <font>
      <u/>
      <sz val="12"/>
      <color theme="10"/>
      <name val="Times New Roman"/>
      <family val="1"/>
    </font>
    <font>
      <u/>
      <sz val="11"/>
      <color theme="10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name val="Helv"/>
    </font>
    <font>
      <sz val="14"/>
      <name val="Times New Roman"/>
      <family val="1"/>
    </font>
    <font>
      <b/>
      <u/>
      <sz val="12"/>
      <name val="MS Sans Serif"/>
      <family val="2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sz val="8"/>
      <name val="MS Sans Serif"/>
      <family val="2"/>
    </font>
    <font>
      <sz val="9"/>
      <name val="MS Sans Serif"/>
      <family val="2"/>
    </font>
    <font>
      <b/>
      <sz val="10"/>
      <name val="MS Sans Serif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9" fillId="0" borderId="0"/>
    <xf numFmtId="168" fontId="1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0">
      <alignment vertical="top"/>
      <protection locked="0"/>
    </xf>
    <xf numFmtId="0" fontId="1" fillId="0" borderId="0"/>
    <xf numFmtId="0" fontId="3" fillId="0" borderId="0"/>
    <xf numFmtId="0" fontId="3" fillId="0" borderId="0"/>
    <xf numFmtId="0" fontId="10" fillId="0" borderId="0"/>
    <xf numFmtId="0" fontId="9" fillId="0" borderId="0"/>
    <xf numFmtId="0" fontId="1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2" fillId="0" borderId="0" xfId="1" applyAlignment="1" applyProtection="1"/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164" fontId="3" fillId="0" borderId="6" xfId="0" applyNumberFormat="1" applyFont="1" applyBorder="1" applyAlignment="1">
      <alignment vertical="center"/>
    </xf>
    <xf numFmtId="165" fontId="7" fillId="0" borderId="4" xfId="0" applyNumberFormat="1" applyFont="1" applyBorder="1" applyAlignment="1">
      <alignment vertical="center"/>
    </xf>
    <xf numFmtId="166" fontId="3" fillId="0" borderId="0" xfId="0" applyNumberFormat="1" applyFont="1"/>
    <xf numFmtId="2" fontId="3" fillId="0" borderId="0" xfId="0" applyNumberFormat="1" applyFont="1"/>
    <xf numFmtId="0" fontId="4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vertical="center"/>
    </xf>
    <xf numFmtId="167" fontId="8" fillId="0" borderId="7" xfId="0" applyNumberFormat="1" applyFont="1" applyBorder="1" applyAlignment="1">
      <alignment vertical="center"/>
    </xf>
    <xf numFmtId="0" fontId="3" fillId="0" borderId="0" xfId="2" applyFont="1"/>
    <xf numFmtId="0" fontId="3" fillId="0" borderId="0" xfId="0" applyFont="1" applyFill="1" applyBorder="1" applyAlignment="1">
      <alignment vertic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166" fontId="0" fillId="0" borderId="0" xfId="0" applyNumberFormat="1"/>
    <xf numFmtId="0" fontId="18" fillId="0" borderId="6" xfId="0" applyFont="1" applyBorder="1" applyAlignment="1">
      <alignment vertical="center"/>
    </xf>
    <xf numFmtId="164" fontId="20" fillId="0" borderId="6" xfId="0" applyNumberFormat="1" applyFont="1" applyBorder="1" applyAlignment="1">
      <alignment vertical="center"/>
    </xf>
    <xf numFmtId="165" fontId="21" fillId="0" borderId="4" xfId="0" applyNumberFormat="1" applyFont="1" applyBorder="1" applyAlignment="1">
      <alignment vertical="center"/>
    </xf>
    <xf numFmtId="169" fontId="20" fillId="0" borderId="6" xfId="0" applyNumberFormat="1" applyFont="1" applyBorder="1" applyAlignment="1">
      <alignment vertical="center"/>
    </xf>
    <xf numFmtId="2" fontId="0" fillId="0" borderId="0" xfId="0" applyNumberFormat="1"/>
    <xf numFmtId="0" fontId="18" fillId="0" borderId="2" xfId="0" applyFont="1" applyBorder="1" applyAlignment="1">
      <alignment horizontal="center" vertical="center"/>
    </xf>
    <xf numFmtId="164" fontId="18" fillId="0" borderId="2" xfId="0" applyNumberFormat="1" applyFont="1" applyBorder="1" applyAlignment="1">
      <alignment vertical="center"/>
    </xf>
    <xf numFmtId="167" fontId="19" fillId="0" borderId="7" xfId="0" applyNumberFormat="1" applyFont="1" applyBorder="1" applyAlignment="1">
      <alignment vertical="center"/>
    </xf>
    <xf numFmtId="3" fontId="0" fillId="0" borderId="0" xfId="0" applyNumberFormat="1"/>
    <xf numFmtId="0" fontId="13" fillId="0" borderId="0" xfId="0" applyFont="1"/>
    <xf numFmtId="0" fontId="22" fillId="0" borderId="0" xfId="0" applyFont="1"/>
    <xf numFmtId="0" fontId="23" fillId="0" borderId="0" xfId="0" applyFont="1"/>
    <xf numFmtId="0" fontId="24" fillId="0" borderId="6" xfId="0" applyFont="1" applyBorder="1" applyAlignment="1">
      <alignment vertical="center"/>
    </xf>
    <xf numFmtId="3" fontId="20" fillId="0" borderId="6" xfId="0" applyNumberFormat="1" applyFont="1" applyBorder="1" applyAlignment="1">
      <alignment vertical="center"/>
    </xf>
    <xf numFmtId="0" fontId="24" fillId="0" borderId="6" xfId="0" applyFont="1" applyBorder="1" applyAlignment="1">
      <alignment horizontal="left" vertical="center"/>
    </xf>
    <xf numFmtId="170" fontId="3" fillId="0" borderId="4" xfId="0" quotePrefix="1" applyNumberFormat="1" applyFont="1" applyBorder="1" applyAlignment="1">
      <alignment horizontal="right" vertical="center"/>
    </xf>
    <xf numFmtId="171" fontId="21" fillId="0" borderId="4" xfId="0" applyNumberFormat="1" applyFont="1" applyBorder="1" applyAlignment="1">
      <alignment vertical="center"/>
    </xf>
    <xf numFmtId="172" fontId="19" fillId="0" borderId="7" xfId="0" applyNumberFormat="1" applyFont="1" applyBorder="1" applyAlignment="1">
      <alignment vertical="center"/>
    </xf>
  </cellXfs>
  <cellStyles count="18">
    <cellStyle name="Comma 2" xfId="3"/>
    <cellStyle name="Hyperlink" xfId="1" builtinId="8"/>
    <cellStyle name="Hyperlink 2" xfId="4"/>
    <cellStyle name="Hyperlink 3" xfId="5"/>
    <cellStyle name="Hyperlink 4" xfId="6"/>
    <cellStyle name="Normal" xfId="0" builtinId="0"/>
    <cellStyle name="Normal 10 2" xfId="7"/>
    <cellStyle name="Normal 10 3" xfId="8"/>
    <cellStyle name="Normal 13" xfId="9"/>
    <cellStyle name="Normal 14" xfId="10"/>
    <cellStyle name="Normal 2 2" xfId="11"/>
    <cellStyle name="Normal 2 3" xfId="12"/>
    <cellStyle name="Normal 3 2" xfId="13"/>
    <cellStyle name="Normal 3 2 2" xfId="14"/>
    <cellStyle name="Normal 6 2" xfId="15"/>
    <cellStyle name="Normal 8 2" xfId="16"/>
    <cellStyle name="Normal 9 2" xfId="17"/>
    <cellStyle name="Normal_TMUTAB2.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Fig. 2.4 - Vehicles involved in casualty accidents by type of vehicle, 2017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610967721784051"/>
          <c:y val="0.19469055993196893"/>
          <c:w val="0.41253290004188004"/>
          <c:h val="0.559292881259110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40">
                <a:fgClr>
                  <a:srgbClr val="00FFFF"/>
                </a:fgClr>
                <a:bgClr>
                  <a:srgbClr val="008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ltUpDiag">
                <a:fgClr>
                  <a:srgbClr val="993366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smGrid">
                <a:fgClr>
                  <a:srgbClr val="333399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pattFill prst="ltHorz">
                <a:fgClr>
                  <a:srgbClr val="CCFF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pattFill prst="dkDnDiag">
                <a:fgClr>
                  <a:srgbClr val="660066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pattFill prst="pct20">
                <a:fgClr>
                  <a:srgbClr val="FF0000"/>
                </a:fgClr>
                <a:bgClr>
                  <a:srgbClr val="FF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pattFill prst="ltHorz">
                <a:fgClr>
                  <a:srgbClr val="CCFFCC"/>
                </a:fgClr>
                <a:bgClr>
                  <a:srgbClr val="0066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1.7470979063352956E-4"/>
                  <c:y val="-3.758170498143722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GB"/>
                      <a:t>     Private car
35.0%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9809664079759811E-2"/>
                  <c:y val="-4.950891483392162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GB"/>
                      <a:t>     Taxi car
1.3%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4097509394059467E-2"/>
                  <c:y val="1.0019609617763298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GB"/>
                      <a:t>     Bus
6.2%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3391923620750041E-2"/>
                  <c:y val="5.5389171486307572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GB"/>
                      <a:t>     Lorry
1.5%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8.5403778452608103E-2"/>
                  <c:y val="2.6930414186031731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GB"/>
                      <a:t>     Van
5.4%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0098754210730623E-3"/>
                  <c:y val="-4.5462643433680366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GB"/>
                      <a:t>     Motor/Auto cycle
38.8%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9.6437075058450464E-2"/>
                  <c:y val="1.270760223708178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GB"/>
                      <a:t>     Other
11.8%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'Tab 2.15&amp;fig2.4'!$B$26:$B$32</c:f>
              <c:strCache>
                <c:ptCount val="7"/>
                <c:pt idx="0">
                  <c:v>     Private car</c:v>
                </c:pt>
                <c:pt idx="1">
                  <c:v>     Taxi car</c:v>
                </c:pt>
                <c:pt idx="2">
                  <c:v>     Bus</c:v>
                </c:pt>
                <c:pt idx="3">
                  <c:v>     Lorry</c:v>
                </c:pt>
                <c:pt idx="4">
                  <c:v>     Van</c:v>
                </c:pt>
                <c:pt idx="5">
                  <c:v>     Motor/Auto cycle</c:v>
                </c:pt>
                <c:pt idx="6">
                  <c:v>     Other</c:v>
                </c:pt>
              </c:strCache>
            </c:strRef>
          </c:cat>
          <c:val>
            <c:numRef>
              <c:f>'Tab 2.15&amp;fig2.4'!$C$26:$C$32</c:f>
              <c:numCache>
                <c:formatCode>#,##0</c:formatCode>
                <c:ptCount val="7"/>
                <c:pt idx="0">
                  <c:v>1578</c:v>
                </c:pt>
                <c:pt idx="1">
                  <c:v>56</c:v>
                </c:pt>
                <c:pt idx="2">
                  <c:v>301</c:v>
                </c:pt>
                <c:pt idx="3">
                  <c:v>91</c:v>
                </c:pt>
                <c:pt idx="4">
                  <c:v>250</c:v>
                </c:pt>
                <c:pt idx="5">
                  <c:v>1708</c:v>
                </c:pt>
                <c:pt idx="6">
                  <c:v>536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9525</xdr:rowOff>
    </xdr:from>
    <xdr:to>
      <xdr:col>4</xdr:col>
      <xdr:colOff>866775</xdr:colOff>
      <xdr:row>44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joomun/Downloads/From%20D%20Pothegadoo/Digest_Energy_Yr2019-01%20Dec%202020(1st%20Draft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mohamed.GOC/Documents/Planning%20Research%20&amp;%20Development/2021/Wrangling/Transport/SourceFile/Digest_Transport_Yr18-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mohamed.GOC/Documents/Planning%20Research%20&amp;%20Development/2021/Wrangling/Transport/SourceFile/Digest_RT-RTA_Yr17%20(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mohamed.GOC/Downloads/Digest_Transport_Yr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mohamed.GOC/Downloads/Digest_Transport_Yr1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mohamed.GOC/Downloads/Digest_Transport_Yr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rrespondence with Prev.Tables"/>
      <sheetName val="Energy Conversion Factors"/>
      <sheetName val="Contents"/>
      <sheetName val="Symbols and Abbreviations"/>
      <sheetName val="Concepts and Definitions"/>
      <sheetName val="Table 1"/>
      <sheetName val="Table 2"/>
      <sheetName val="Table 3"/>
      <sheetName val="Table 4"/>
      <sheetName val="Table 5"/>
      <sheetName val="Table 6"/>
      <sheetName val="Table 7-8"/>
      <sheetName val="Table 9 "/>
      <sheetName val="Table 10 "/>
      <sheetName val="Table 11"/>
      <sheetName val="Table 12-13 "/>
      <sheetName val="Table14"/>
      <sheetName val="Table 15"/>
      <sheetName val="Table 16"/>
      <sheetName val="Table 17-18"/>
      <sheetName val="Table 19"/>
      <sheetName val="Table 20"/>
      <sheetName val="Table 21"/>
      <sheetName val="Table 22-23"/>
      <sheetName val="Table 24"/>
      <sheetName val="Table 25"/>
      <sheetName val="Table 26"/>
      <sheetName val="Table 27"/>
      <sheetName val="Table 28"/>
      <sheetName val="Table 29"/>
      <sheetName val="Table 30"/>
      <sheetName val="Table 31-32"/>
      <sheetName val="Table 33-34"/>
      <sheetName val="Table 35-36"/>
      <sheetName val="Table 37"/>
      <sheetName val="Table 38"/>
      <sheetName val="Table 39"/>
      <sheetName val="Table 40"/>
      <sheetName val="Table 41"/>
      <sheetName val="Table 42"/>
      <sheetName val="Table 43"/>
      <sheetName val="Table 44"/>
      <sheetName val="Table 45"/>
      <sheetName val="Table 46-47"/>
      <sheetName val="Table 48"/>
      <sheetName val="Table 49"/>
      <sheetName val="Table 50"/>
      <sheetName val="Table 51"/>
      <sheetName val="Table 52-54"/>
      <sheetName val="Table 55"/>
      <sheetName val="Table 56-58"/>
      <sheetName val="Table 59-62"/>
      <sheetName val="Table 63-64"/>
      <sheetName val="Table 65-68"/>
      <sheetName val="Table 69-70"/>
      <sheetName val="Fg4.9, 4.10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rrespondence with Prev.Tables"/>
      <sheetName val="CONTENT"/>
      <sheetName val="Definitions"/>
      <sheetName val="Abbreviations &amp; Symbols"/>
      <sheetName val="Table 1"/>
      <sheetName val="Table 2 "/>
      <sheetName val="Table 3"/>
      <sheetName val="Table 4 "/>
      <sheetName val="Table 5 "/>
      <sheetName val="Table 6"/>
      <sheetName val="Table 7"/>
      <sheetName val="Table 8"/>
      <sheetName val="Table 9"/>
      <sheetName val="Table 10"/>
      <sheetName val="Table 11"/>
      <sheetName val="Table 12"/>
      <sheetName val="Table 13"/>
      <sheetName val="Tab 14 "/>
      <sheetName val="Tab 15"/>
      <sheetName val="Tab 16"/>
      <sheetName val="Tab 17"/>
      <sheetName val="Tab 18"/>
      <sheetName val="Tab 19"/>
      <sheetName val="Tab 20"/>
      <sheetName val="Tab 21"/>
      <sheetName val="Tab 22"/>
      <sheetName val="Tab 23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 32"/>
      <sheetName val="Tab 33"/>
      <sheetName val="Tab 34"/>
      <sheetName val="Tab 35"/>
      <sheetName val="Tab 36"/>
      <sheetName val="Tab 37"/>
      <sheetName val="Tab 38"/>
      <sheetName val="Tab 39"/>
      <sheetName val="Tab 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Illustrations"/>
      <sheetName val="Symb&amp;Abb"/>
      <sheetName val="Summary "/>
      <sheetName val="Tab1.1"/>
      <sheetName val="FIG1-1 "/>
      <sheetName val="Tab1.2 "/>
      <sheetName val="Tab1.3"/>
      <sheetName val="Tab 1.4 "/>
      <sheetName val="Tab 1.5 "/>
      <sheetName val="TAB1-6 "/>
      <sheetName val="Tab1.7"/>
      <sheetName val="Tab 1.8 "/>
      <sheetName val="Tab 1.9 "/>
      <sheetName val="tab1.10"/>
      <sheetName val="Tab 1.11 "/>
      <sheetName val="Tab 1.12"/>
      <sheetName val="Table 2.1"/>
      <sheetName val="Fig 2.1 "/>
      <sheetName val="Tab2.2&amp;2.3"/>
      <sheetName val="Tab2.4"/>
      <sheetName val="Tab 2.5"/>
      <sheetName val="Tab 2.6"/>
      <sheetName val="Fig 2.2 &amp;2.3"/>
      <sheetName val="Tab 2.7&amp;2.8"/>
      <sheetName val="Tab2.9"/>
      <sheetName val="Tab 2.10"/>
      <sheetName val="Tab 2.11"/>
      <sheetName val="Tab 2.12"/>
      <sheetName val="Tab2.13"/>
      <sheetName val="Tab 2.14"/>
      <sheetName val="Tab 2.15&amp;fig2.4"/>
      <sheetName val="Tab 2.16"/>
      <sheetName val="Tab 2.17"/>
      <sheetName val="Tab 2.18"/>
      <sheetName val="Tab2.19&amp;fig2.5"/>
      <sheetName val="Tab 2.20"/>
      <sheetName val="Tab 2.21"/>
      <sheetName val="Tab 2.22"/>
      <sheetName val="Tab 2.23"/>
      <sheetName val="Tab 2.24"/>
      <sheetName val="Tab2.25"/>
      <sheetName val="Tab 3.1"/>
      <sheetName val="Tab 3.2"/>
      <sheetName val="Tab3.3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26">
          <cell r="B26" t="str">
            <v xml:space="preserve">     Private car</v>
          </cell>
          <cell r="C26">
            <v>1578</v>
          </cell>
        </row>
        <row r="27">
          <cell r="B27" t="str">
            <v xml:space="preserve">     Taxi car</v>
          </cell>
          <cell r="C27">
            <v>56</v>
          </cell>
        </row>
        <row r="28">
          <cell r="B28" t="str">
            <v xml:space="preserve">     Bus</v>
          </cell>
          <cell r="C28">
            <v>301</v>
          </cell>
        </row>
        <row r="29">
          <cell r="B29" t="str">
            <v xml:space="preserve">     Lorry</v>
          </cell>
          <cell r="C29">
            <v>91</v>
          </cell>
        </row>
        <row r="30">
          <cell r="B30" t="str">
            <v xml:space="preserve">     Van</v>
          </cell>
          <cell r="C30">
            <v>250</v>
          </cell>
        </row>
        <row r="31">
          <cell r="B31" t="str">
            <v xml:space="preserve">     Motor/Auto cycle</v>
          </cell>
          <cell r="C31">
            <v>1708</v>
          </cell>
        </row>
        <row r="32">
          <cell r="B32" t="str">
            <v xml:space="preserve">     Other</v>
          </cell>
          <cell r="C32">
            <v>536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Tab1.1"/>
      <sheetName val="Tab1.2 "/>
      <sheetName val="Tab1.3"/>
      <sheetName val="Tab 1.4 "/>
      <sheetName val="Tab 1.5 "/>
      <sheetName val="TAB1-6 "/>
      <sheetName val="Tab1.7"/>
      <sheetName val="Tab 1.8 "/>
      <sheetName val="Tab 1.9 "/>
      <sheetName val="tab1.10"/>
      <sheetName val="Tab 1.11 "/>
      <sheetName val="Tab 1.12 "/>
      <sheetName val="Table2.1"/>
      <sheetName val="Tab2.2"/>
      <sheetName val="Tab 2.3"/>
      <sheetName val="Tab2.4"/>
      <sheetName val="Tab 2.5"/>
      <sheetName val="Tab 2.6"/>
      <sheetName val="Tab2.7"/>
      <sheetName val="Tab 2.8"/>
      <sheetName val="Tab2.9"/>
      <sheetName val="Tab 2.10"/>
      <sheetName val="Tab 2.11"/>
      <sheetName val="Tab 2.12"/>
      <sheetName val="Tab2.13"/>
      <sheetName val="Tab 2.14"/>
      <sheetName val="Tab2.15"/>
      <sheetName val="Tab 2.16"/>
      <sheetName val="Tab 2.17"/>
      <sheetName val="Tab 2.18"/>
      <sheetName val="Tab2.19"/>
      <sheetName val="Tab 2.20"/>
      <sheetName val="Tab 2.21"/>
      <sheetName val="Tab 2.22"/>
      <sheetName val="Tab 2.23"/>
      <sheetName val="Tab 2.24"/>
      <sheetName val="Tab2.25"/>
      <sheetName val="Tab 3.1"/>
      <sheetName val="Tab 3.2"/>
      <sheetName val="Tab3.3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Tab1.1"/>
      <sheetName val="Tab1.2 "/>
      <sheetName val="Tab1.3"/>
      <sheetName val="Tab 1.4 "/>
      <sheetName val="Tab 1.5 "/>
      <sheetName val="TAB1-6 "/>
      <sheetName val="Tab1.7"/>
      <sheetName val="Tab 1.8 "/>
      <sheetName val="Tab 1.9 "/>
      <sheetName val="tab1.10"/>
      <sheetName val="Tab 1.11 "/>
      <sheetName val="Tab 1.12 "/>
      <sheetName val="Table2.1"/>
      <sheetName val="Tab2.2"/>
      <sheetName val="Tab2.3"/>
      <sheetName val="Tab2.4"/>
      <sheetName val="Tab 2.5"/>
      <sheetName val="Tab 2.6"/>
      <sheetName val="Tab2.7"/>
      <sheetName val="Tab2.8"/>
      <sheetName val="Tab2.9"/>
      <sheetName val="Tab 2.10"/>
      <sheetName val="Tab 2.11"/>
      <sheetName val="Tab 2.12"/>
      <sheetName val="Tab2.13"/>
      <sheetName val="Tab 2.14"/>
      <sheetName val="Tab2.15"/>
      <sheetName val="Tab 2.16"/>
      <sheetName val="Tab 2.17"/>
      <sheetName val="Tab 2.18"/>
      <sheetName val="Tab2.19"/>
      <sheetName val="Tab 2.20"/>
      <sheetName val="Tab 2.21"/>
      <sheetName val="Tab 2.22"/>
      <sheetName val="Tab 2.23"/>
      <sheetName val="Tab 2.24"/>
      <sheetName val="Tab2.25"/>
      <sheetName val="Tab 3.1"/>
      <sheetName val="Tab 3.2"/>
      <sheetName val="Tab3.3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"/>
      <sheetName val="Tab1.1"/>
      <sheetName val="Tab1.2 "/>
      <sheetName val="Tab1.3"/>
      <sheetName val="Tab 1.4 "/>
      <sheetName val="Tab 1.5 "/>
      <sheetName val="Tab1-6 "/>
      <sheetName val="Tab1.7"/>
      <sheetName val="Tab 1.8 "/>
      <sheetName val="Tab 1.9 "/>
      <sheetName val="Tab1.10"/>
      <sheetName val="Tab 1.11 "/>
      <sheetName val="Tab 1.12"/>
      <sheetName val="Table2.1"/>
      <sheetName val="Tab2.2"/>
      <sheetName val="Table 2.3"/>
      <sheetName val="Tab2.4"/>
      <sheetName val="Tab 2.5"/>
      <sheetName val="Tab 2.6"/>
      <sheetName val="Tab2.7"/>
      <sheetName val="Tab2.8"/>
      <sheetName val="Tab2.9"/>
      <sheetName val="Tab 2.10"/>
      <sheetName val="Tab 2.11"/>
      <sheetName val="Tab 2.12"/>
      <sheetName val="Tab2.13"/>
      <sheetName val="Tab 2.14"/>
      <sheetName val="Tab2.15"/>
      <sheetName val="Tab 2.16"/>
      <sheetName val="Tab 2.17"/>
      <sheetName val="Tab 2.18"/>
      <sheetName val="Tab2.19"/>
      <sheetName val="Tab 2.20"/>
      <sheetName val="Tab 2.21"/>
      <sheetName val="Tab 2.22"/>
      <sheetName val="Tab 2.23"/>
      <sheetName val="Tab 2.24"/>
      <sheetName val="Tab2.25"/>
      <sheetName val="Tab 3.1"/>
      <sheetName val="Tab 3.2"/>
      <sheetName val="Tab3.3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A6" sqref="A6"/>
    </sheetView>
  </sheetViews>
  <sheetFormatPr defaultColWidth="9.140625" defaultRowHeight="12.75" x14ac:dyDescent="0.2"/>
  <cols>
    <col min="1" max="1" width="31.5703125" customWidth="1"/>
    <col min="2" max="2" width="13.28515625" customWidth="1"/>
    <col min="3" max="3" width="13.7109375" customWidth="1"/>
    <col min="4" max="4" width="13.5703125" customWidth="1"/>
    <col min="5" max="5" width="13.28515625" customWidth="1"/>
    <col min="9" max="9" width="27.42578125" customWidth="1"/>
  </cols>
  <sheetData>
    <row r="1" spans="1:11" s="26" customFormat="1" ht="21.75" customHeight="1" x14ac:dyDescent="0.3">
      <c r="A1" s="3" t="s">
        <v>26</v>
      </c>
      <c r="B1" s="25"/>
      <c r="C1" s="25"/>
      <c r="D1" s="25"/>
      <c r="E1" s="25"/>
      <c r="F1" s="1" t="s">
        <v>18</v>
      </c>
    </row>
    <row r="2" spans="1:11" ht="9" customHeight="1" x14ac:dyDescent="0.25">
      <c r="A2" s="27"/>
    </row>
    <row r="3" spans="1:11" ht="24" customHeight="1" x14ac:dyDescent="0.2">
      <c r="A3" s="28" t="s">
        <v>2</v>
      </c>
      <c r="B3" s="29">
        <v>2013</v>
      </c>
      <c r="C3" s="30"/>
      <c r="D3" s="29">
        <v>2014</v>
      </c>
      <c r="E3" s="30"/>
    </row>
    <row r="4" spans="1:11" ht="19.5" customHeight="1" x14ac:dyDescent="0.2">
      <c r="A4" s="31"/>
      <c r="B4" s="32" t="s">
        <v>4</v>
      </c>
      <c r="C4" s="33" t="s">
        <v>5</v>
      </c>
      <c r="D4" s="32" t="s">
        <v>4</v>
      </c>
      <c r="E4" s="33" t="s">
        <v>5</v>
      </c>
    </row>
    <row r="5" spans="1:11" ht="20.100000000000001" customHeight="1" x14ac:dyDescent="0.2">
      <c r="A5" s="34"/>
      <c r="B5" s="35"/>
      <c r="C5" s="36"/>
      <c r="D5" s="35"/>
      <c r="E5" s="36"/>
      <c r="K5" s="37"/>
    </row>
    <row r="6" spans="1:11" ht="30" customHeight="1" x14ac:dyDescent="0.2">
      <c r="A6" s="38" t="s">
        <v>6</v>
      </c>
      <c r="B6" s="39">
        <v>1216</v>
      </c>
      <c r="C6" s="54">
        <v>29.9</v>
      </c>
      <c r="D6" s="39">
        <v>1144</v>
      </c>
      <c r="E6" s="40">
        <v>30.3</v>
      </c>
      <c r="G6" s="37"/>
      <c r="K6" s="37"/>
    </row>
    <row r="7" spans="1:11" ht="30" customHeight="1" x14ac:dyDescent="0.2">
      <c r="A7" s="38" t="s">
        <v>7</v>
      </c>
      <c r="B7" s="39">
        <v>63</v>
      </c>
      <c r="C7" s="54">
        <v>1.6</v>
      </c>
      <c r="D7" s="39">
        <v>53</v>
      </c>
      <c r="E7" s="40">
        <v>1.4</v>
      </c>
      <c r="G7" s="37"/>
      <c r="K7" s="37"/>
    </row>
    <row r="8" spans="1:11" ht="30" customHeight="1" x14ac:dyDescent="0.2">
      <c r="A8" s="38" t="s">
        <v>8</v>
      </c>
      <c r="B8" s="39">
        <v>231</v>
      </c>
      <c r="C8" s="54">
        <v>5.7</v>
      </c>
      <c r="D8" s="39">
        <v>252</v>
      </c>
      <c r="E8" s="40">
        <v>6.7</v>
      </c>
      <c r="G8" s="37"/>
      <c r="K8" s="37"/>
    </row>
    <row r="9" spans="1:11" ht="30" customHeight="1" x14ac:dyDescent="0.2">
      <c r="A9" s="38" t="s">
        <v>9</v>
      </c>
      <c r="B9" s="39">
        <v>78</v>
      </c>
      <c r="C9" s="54">
        <v>1.9</v>
      </c>
      <c r="D9" s="39">
        <v>68</v>
      </c>
      <c r="E9" s="40">
        <v>1.8</v>
      </c>
      <c r="G9" s="37"/>
      <c r="K9" s="37"/>
    </row>
    <row r="10" spans="1:11" ht="30" customHeight="1" x14ac:dyDescent="0.2">
      <c r="A10" s="38" t="s">
        <v>10</v>
      </c>
      <c r="B10" s="39">
        <v>210</v>
      </c>
      <c r="C10" s="54">
        <v>5.2</v>
      </c>
      <c r="D10" s="39">
        <v>187</v>
      </c>
      <c r="E10" s="40">
        <v>4.9000000000000004</v>
      </c>
      <c r="G10" s="37"/>
      <c r="K10" s="37"/>
    </row>
    <row r="11" spans="1:11" ht="30" customHeight="1" x14ac:dyDescent="0.2">
      <c r="A11" s="38" t="s">
        <v>11</v>
      </c>
      <c r="B11" s="39">
        <v>1669</v>
      </c>
      <c r="C11" s="54">
        <v>41</v>
      </c>
      <c r="D11" s="39">
        <v>1632</v>
      </c>
      <c r="E11" s="40">
        <v>43.1</v>
      </c>
      <c r="G11" s="37"/>
      <c r="K11" s="37"/>
    </row>
    <row r="12" spans="1:11" ht="30" customHeight="1" x14ac:dyDescent="0.2">
      <c r="A12" s="38" t="s">
        <v>12</v>
      </c>
      <c r="B12" s="39">
        <v>201</v>
      </c>
      <c r="C12" s="54">
        <v>4.9000000000000004</v>
      </c>
      <c r="D12" s="39">
        <v>132</v>
      </c>
      <c r="E12" s="40">
        <v>3.5</v>
      </c>
      <c r="G12" s="37"/>
    </row>
    <row r="13" spans="1:11" ht="30" customHeight="1" x14ac:dyDescent="0.2">
      <c r="A13" s="38" t="s">
        <v>13</v>
      </c>
      <c r="B13" s="39">
        <v>399</v>
      </c>
      <c r="C13" s="54">
        <v>9.8000000000000007</v>
      </c>
      <c r="D13" s="39">
        <v>315</v>
      </c>
      <c r="E13" s="40">
        <v>8.3000000000000007</v>
      </c>
      <c r="G13" s="37"/>
    </row>
    <row r="14" spans="1:11" ht="30" customHeight="1" x14ac:dyDescent="0.2">
      <c r="A14" s="38" t="s">
        <v>14</v>
      </c>
      <c r="B14" s="39">
        <v>0</v>
      </c>
      <c r="C14" s="54">
        <f>B14/4067*100</f>
        <v>0</v>
      </c>
      <c r="D14" s="39">
        <v>0</v>
      </c>
      <c r="E14" s="40">
        <f>D14/4067*100</f>
        <v>0</v>
      </c>
      <c r="G14" s="42"/>
      <c r="H14" s="37"/>
    </row>
    <row r="15" spans="1:11" ht="35.1" customHeight="1" x14ac:dyDescent="0.2">
      <c r="A15" s="43" t="s">
        <v>15</v>
      </c>
      <c r="B15" s="44">
        <f>SUM(B6:B14)</f>
        <v>4067</v>
      </c>
      <c r="C15" s="55">
        <f>SUM(C6:C14)</f>
        <v>100.00000000000001</v>
      </c>
      <c r="D15" s="44">
        <f>SUM(D6:D14)</f>
        <v>3783</v>
      </c>
      <c r="E15" s="45">
        <f>SUM(E6:E14)</f>
        <v>99.999999999999986</v>
      </c>
      <c r="F15" s="37"/>
      <c r="G15" s="37"/>
      <c r="I15" s="46"/>
    </row>
    <row r="16" spans="1:11" ht="6" customHeight="1" x14ac:dyDescent="0.2"/>
    <row r="17" spans="1:9" s="48" customFormat="1" ht="15.75" customHeight="1" x14ac:dyDescent="0.2">
      <c r="A17" s="47" t="s">
        <v>20</v>
      </c>
    </row>
    <row r="18" spans="1:9" ht="21" customHeight="1" x14ac:dyDescent="0.2">
      <c r="A18" s="49"/>
    </row>
    <row r="19" spans="1:9" ht="14.25" customHeight="1" x14ac:dyDescent="0.2">
      <c r="I19" s="37"/>
    </row>
    <row r="27" spans="1:9" ht="31.5" customHeight="1" x14ac:dyDescent="0.2"/>
  </sheetData>
  <mergeCells count="7">
    <mergeCell ref="A3:A5"/>
    <mergeCell ref="B3:C3"/>
    <mergeCell ref="D3:E3"/>
    <mergeCell ref="B4:B5"/>
    <mergeCell ref="C4:C5"/>
    <mergeCell ref="D4:D5"/>
    <mergeCell ref="E4:E5"/>
  </mergeCells>
  <hyperlinks>
    <hyperlink ref="F1" location="'Table of Content'!A1" display="Back to table of contents"/>
  </hyperlinks>
  <pageMargins left="0.74803149606299213" right="0.74803149606299213" top="0.74803149606299213" bottom="0.55118110236220474" header="0.31496062992125984" footer="0.31496062992125984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D6" sqref="D6:D14"/>
    </sheetView>
  </sheetViews>
  <sheetFormatPr defaultColWidth="9.140625" defaultRowHeight="12.75" x14ac:dyDescent="0.2"/>
  <cols>
    <col min="1" max="1" width="31.5703125" customWidth="1"/>
    <col min="2" max="2" width="13.28515625" customWidth="1"/>
    <col min="3" max="3" width="13.7109375" customWidth="1"/>
    <col min="4" max="4" width="13.5703125" customWidth="1"/>
    <col min="5" max="5" width="13.28515625" customWidth="1"/>
    <col min="9" max="9" width="27.42578125" customWidth="1"/>
  </cols>
  <sheetData>
    <row r="1" spans="1:11" s="26" customFormat="1" ht="21.75" customHeight="1" x14ac:dyDescent="0.3">
      <c r="A1" s="3" t="s">
        <v>25</v>
      </c>
      <c r="B1" s="25"/>
      <c r="C1" s="25"/>
      <c r="D1" s="25"/>
      <c r="E1" s="25"/>
      <c r="F1" s="1" t="s">
        <v>18</v>
      </c>
    </row>
    <row r="2" spans="1:11" ht="9" customHeight="1" x14ac:dyDescent="0.25">
      <c r="A2" s="27"/>
    </row>
    <row r="3" spans="1:11" ht="24" customHeight="1" x14ac:dyDescent="0.2">
      <c r="A3" s="28" t="s">
        <v>2</v>
      </c>
      <c r="B3" s="29">
        <v>2014</v>
      </c>
      <c r="C3" s="30"/>
      <c r="D3" s="29">
        <v>2015</v>
      </c>
      <c r="E3" s="30"/>
    </row>
    <row r="4" spans="1:11" ht="19.5" customHeight="1" x14ac:dyDescent="0.2">
      <c r="A4" s="31"/>
      <c r="B4" s="32" t="s">
        <v>4</v>
      </c>
      <c r="C4" s="33" t="s">
        <v>5</v>
      </c>
      <c r="D4" s="32" t="s">
        <v>4</v>
      </c>
      <c r="E4" s="33" t="s">
        <v>5</v>
      </c>
    </row>
    <row r="5" spans="1:11" ht="20.100000000000001" customHeight="1" x14ac:dyDescent="0.2">
      <c r="A5" s="34"/>
      <c r="B5" s="35"/>
      <c r="C5" s="36"/>
      <c r="D5" s="35"/>
      <c r="E5" s="36"/>
      <c r="K5" s="37"/>
    </row>
    <row r="6" spans="1:11" ht="24.95" customHeight="1" x14ac:dyDescent="0.2">
      <c r="A6" s="38" t="s">
        <v>6</v>
      </c>
      <c r="B6" s="39">
        <v>1144</v>
      </c>
      <c r="C6" s="40">
        <v>30.3</v>
      </c>
      <c r="D6" s="39">
        <v>1409</v>
      </c>
      <c r="E6" s="40">
        <v>32.6</v>
      </c>
      <c r="G6" s="37"/>
      <c r="K6" s="37"/>
    </row>
    <row r="7" spans="1:11" ht="24.95" customHeight="1" x14ac:dyDescent="0.2">
      <c r="A7" s="38" t="s">
        <v>7</v>
      </c>
      <c r="B7" s="39">
        <v>53</v>
      </c>
      <c r="C7" s="40">
        <v>1.4</v>
      </c>
      <c r="D7" s="39">
        <v>58</v>
      </c>
      <c r="E7" s="40">
        <v>1.3</v>
      </c>
      <c r="G7" s="37"/>
      <c r="K7" s="37"/>
    </row>
    <row r="8" spans="1:11" ht="24.95" customHeight="1" x14ac:dyDescent="0.2">
      <c r="A8" s="38" t="s">
        <v>8</v>
      </c>
      <c r="B8" s="39">
        <v>252</v>
      </c>
      <c r="C8" s="40">
        <v>6.7</v>
      </c>
      <c r="D8" s="39">
        <v>283</v>
      </c>
      <c r="E8" s="40">
        <v>6.6</v>
      </c>
      <c r="G8" s="37"/>
      <c r="K8" s="37"/>
    </row>
    <row r="9" spans="1:11" ht="24.95" customHeight="1" x14ac:dyDescent="0.2">
      <c r="A9" s="38" t="s">
        <v>9</v>
      </c>
      <c r="B9" s="39">
        <v>68</v>
      </c>
      <c r="C9" s="40">
        <v>1.8</v>
      </c>
      <c r="D9" s="39">
        <v>83</v>
      </c>
      <c r="E9" s="40">
        <v>1.9</v>
      </c>
      <c r="G9" s="37"/>
      <c r="K9" s="37"/>
    </row>
    <row r="10" spans="1:11" ht="24.95" customHeight="1" x14ac:dyDescent="0.2">
      <c r="A10" s="38" t="s">
        <v>10</v>
      </c>
      <c r="B10" s="39">
        <v>187</v>
      </c>
      <c r="C10" s="40">
        <v>4.9000000000000004</v>
      </c>
      <c r="D10" s="39">
        <v>248</v>
      </c>
      <c r="E10" s="40">
        <v>5.8</v>
      </c>
      <c r="G10" s="37"/>
      <c r="K10" s="37"/>
    </row>
    <row r="11" spans="1:11" ht="24.95" customHeight="1" x14ac:dyDescent="0.2">
      <c r="A11" s="38" t="s">
        <v>11</v>
      </c>
      <c r="B11" s="39">
        <v>1632</v>
      </c>
      <c r="C11" s="40">
        <v>43.1</v>
      </c>
      <c r="D11" s="39">
        <v>1677</v>
      </c>
      <c r="E11" s="40">
        <v>38.799999999999997</v>
      </c>
      <c r="G11" s="37"/>
      <c r="K11" s="37"/>
    </row>
    <row r="12" spans="1:11" ht="24.95" customHeight="1" x14ac:dyDescent="0.2">
      <c r="A12" s="38" t="s">
        <v>12</v>
      </c>
      <c r="B12" s="39">
        <v>132</v>
      </c>
      <c r="C12" s="40">
        <v>3.5</v>
      </c>
      <c r="D12" s="39">
        <v>170</v>
      </c>
      <c r="E12" s="40">
        <v>3.9</v>
      </c>
      <c r="G12" s="37"/>
    </row>
    <row r="13" spans="1:11" ht="24.95" customHeight="1" x14ac:dyDescent="0.2">
      <c r="A13" s="38" t="s">
        <v>13</v>
      </c>
      <c r="B13" s="39">
        <v>315</v>
      </c>
      <c r="C13" s="40">
        <v>8.3000000000000007</v>
      </c>
      <c r="D13" s="39">
        <v>394</v>
      </c>
      <c r="E13" s="40">
        <v>9.1</v>
      </c>
      <c r="G13" s="37"/>
    </row>
    <row r="14" spans="1:11" ht="24.95" customHeight="1" x14ac:dyDescent="0.2">
      <c r="A14" s="38" t="s">
        <v>14</v>
      </c>
      <c r="B14" s="39">
        <v>0</v>
      </c>
      <c r="C14" s="40">
        <f>B14/4067*100</f>
        <v>0</v>
      </c>
      <c r="D14" s="39">
        <v>0</v>
      </c>
      <c r="E14" s="40">
        <f>D14/4322*100</f>
        <v>0</v>
      </c>
      <c r="G14" s="42"/>
      <c r="H14" s="37"/>
    </row>
    <row r="15" spans="1:11" ht="35.1" customHeight="1" x14ac:dyDescent="0.2">
      <c r="A15" s="43" t="s">
        <v>15</v>
      </c>
      <c r="B15" s="44">
        <f>SUM(B6:B14)</f>
        <v>3783</v>
      </c>
      <c r="C15" s="45">
        <f>SUM(C6:C14)</f>
        <v>99.999999999999986</v>
      </c>
      <c r="D15" s="44">
        <f>SUM(D6:D14)</f>
        <v>4322</v>
      </c>
      <c r="E15" s="45">
        <f>SUM(E6:E14)</f>
        <v>100</v>
      </c>
      <c r="F15" s="37"/>
      <c r="G15" s="37"/>
      <c r="I15" s="46"/>
    </row>
    <row r="16" spans="1:11" ht="6" customHeight="1" x14ac:dyDescent="0.2"/>
    <row r="17" spans="1:9" s="48" customFormat="1" ht="15.75" customHeight="1" x14ac:dyDescent="0.2">
      <c r="A17" s="47" t="s">
        <v>20</v>
      </c>
    </row>
    <row r="18" spans="1:9" ht="21" customHeight="1" x14ac:dyDescent="0.2">
      <c r="A18" s="49"/>
    </row>
    <row r="19" spans="1:9" ht="14.25" customHeight="1" x14ac:dyDescent="0.2">
      <c r="I19" s="37"/>
    </row>
    <row r="33" ht="31.5" customHeight="1" x14ac:dyDescent="0.2"/>
  </sheetData>
  <mergeCells count="7">
    <mergeCell ref="A3:A5"/>
    <mergeCell ref="B3:C3"/>
    <mergeCell ref="D3:E3"/>
    <mergeCell ref="B4:B5"/>
    <mergeCell ref="C4:C5"/>
    <mergeCell ref="D4:D5"/>
    <mergeCell ref="E4:E5"/>
  </mergeCells>
  <hyperlinks>
    <hyperlink ref="F1" location="'Table of contents'!A1" display="Back to table of contents"/>
  </hyperlinks>
  <pageMargins left="0.74803149606299202" right="0.74803149606299202" top="0.74803149606299202" bottom="0.55118110236220497" header="0.31496062992126" footer="0.31496062992126"/>
  <pageSetup paperSize="9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A2" sqref="A2"/>
    </sheetView>
  </sheetViews>
  <sheetFormatPr defaultRowHeight="12.75" x14ac:dyDescent="0.2"/>
  <cols>
    <col min="1" max="1" width="31.5703125" customWidth="1"/>
    <col min="2" max="2" width="13.28515625" customWidth="1"/>
    <col min="3" max="3" width="13.7109375" customWidth="1"/>
    <col min="4" max="4" width="13.5703125" customWidth="1"/>
    <col min="5" max="5" width="13.28515625" customWidth="1"/>
    <col min="9" max="9" width="27.42578125" customWidth="1"/>
  </cols>
  <sheetData>
    <row r="1" spans="1:11" x14ac:dyDescent="0.2">
      <c r="D1" s="1" t="s">
        <v>18</v>
      </c>
    </row>
    <row r="2" spans="1:11" s="26" customFormat="1" ht="21.75" customHeight="1" x14ac:dyDescent="0.3">
      <c r="A2" s="3" t="s">
        <v>23</v>
      </c>
      <c r="B2" s="25"/>
      <c r="C2" s="25"/>
      <c r="D2" s="25"/>
      <c r="E2" s="25"/>
    </row>
    <row r="3" spans="1:11" ht="9" customHeight="1" x14ac:dyDescent="0.25">
      <c r="A3" s="27"/>
    </row>
    <row r="4" spans="1:11" ht="24" customHeight="1" x14ac:dyDescent="0.2">
      <c r="A4" s="28" t="s">
        <v>2</v>
      </c>
      <c r="B4" s="29">
        <v>2015</v>
      </c>
      <c r="C4" s="30"/>
      <c r="D4" s="29">
        <v>2016</v>
      </c>
      <c r="E4" s="30"/>
    </row>
    <row r="5" spans="1:11" ht="19.5" customHeight="1" x14ac:dyDescent="0.2">
      <c r="A5" s="31"/>
      <c r="B5" s="32" t="s">
        <v>4</v>
      </c>
      <c r="C5" s="33" t="s">
        <v>5</v>
      </c>
      <c r="D5" s="32" t="s">
        <v>4</v>
      </c>
      <c r="E5" s="33" t="s">
        <v>5</v>
      </c>
    </row>
    <row r="6" spans="1:11" ht="20.100000000000001" customHeight="1" x14ac:dyDescent="0.2">
      <c r="A6" s="34"/>
      <c r="B6" s="35"/>
      <c r="C6" s="36"/>
      <c r="D6" s="35"/>
      <c r="E6" s="36"/>
      <c r="K6" s="37"/>
    </row>
    <row r="7" spans="1:11" ht="24.95" customHeight="1" x14ac:dyDescent="0.2">
      <c r="A7" s="38" t="s">
        <v>6</v>
      </c>
      <c r="B7" s="39">
        <v>1409</v>
      </c>
      <c r="C7" s="40">
        <v>32.6</v>
      </c>
      <c r="D7" s="39">
        <v>1578</v>
      </c>
      <c r="E7" s="40">
        <f>D7/4520*100</f>
        <v>34.911504424778762</v>
      </c>
      <c r="G7" s="37"/>
      <c r="K7" s="37"/>
    </row>
    <row r="8" spans="1:11" ht="24.95" customHeight="1" x14ac:dyDescent="0.2">
      <c r="A8" s="38" t="s">
        <v>7</v>
      </c>
      <c r="B8" s="39">
        <v>58</v>
      </c>
      <c r="C8" s="40">
        <v>1.3</v>
      </c>
      <c r="D8" s="39">
        <v>56</v>
      </c>
      <c r="E8" s="40">
        <f>D8/4520*100</f>
        <v>1.2389380530973451</v>
      </c>
      <c r="G8" s="37"/>
      <c r="K8" s="37"/>
    </row>
    <row r="9" spans="1:11" ht="24.95" customHeight="1" x14ac:dyDescent="0.2">
      <c r="A9" s="38" t="s">
        <v>8</v>
      </c>
      <c r="B9" s="39">
        <v>283</v>
      </c>
      <c r="C9" s="40">
        <v>6.6</v>
      </c>
      <c r="D9" s="39">
        <v>301</v>
      </c>
      <c r="E9" s="40">
        <f t="shared" ref="E9:E14" si="0">D9/4520*100</f>
        <v>6.6592920353982299</v>
      </c>
      <c r="G9" s="37"/>
      <c r="K9" s="37"/>
    </row>
    <row r="10" spans="1:11" ht="24.95" customHeight="1" x14ac:dyDescent="0.2">
      <c r="A10" s="38" t="s">
        <v>9</v>
      </c>
      <c r="B10" s="39">
        <v>83</v>
      </c>
      <c r="C10" s="40">
        <v>1.9</v>
      </c>
      <c r="D10" s="39">
        <v>91</v>
      </c>
      <c r="E10" s="40">
        <f t="shared" si="0"/>
        <v>2.0132743362831862</v>
      </c>
      <c r="G10" s="37"/>
      <c r="K10" s="37"/>
    </row>
    <row r="11" spans="1:11" ht="24.95" customHeight="1" x14ac:dyDescent="0.2">
      <c r="A11" s="38" t="s">
        <v>10</v>
      </c>
      <c r="B11" s="39">
        <v>248</v>
      </c>
      <c r="C11" s="40">
        <v>5.8</v>
      </c>
      <c r="D11" s="39">
        <v>250</v>
      </c>
      <c r="E11" s="40">
        <f t="shared" si="0"/>
        <v>5.5309734513274336</v>
      </c>
      <c r="G11" s="37"/>
      <c r="K11" s="37"/>
    </row>
    <row r="12" spans="1:11" ht="24.95" customHeight="1" x14ac:dyDescent="0.2">
      <c r="A12" s="38" t="s">
        <v>11</v>
      </c>
      <c r="B12" s="39">
        <v>1677</v>
      </c>
      <c r="C12" s="40">
        <v>38.799999999999997</v>
      </c>
      <c r="D12" s="39">
        <v>1708</v>
      </c>
      <c r="E12" s="40">
        <f t="shared" si="0"/>
        <v>37.787610619469028</v>
      </c>
      <c r="G12" s="37"/>
      <c r="K12" s="37"/>
    </row>
    <row r="13" spans="1:11" ht="24.95" customHeight="1" x14ac:dyDescent="0.2">
      <c r="A13" s="38" t="s">
        <v>12</v>
      </c>
      <c r="B13" s="39">
        <v>170</v>
      </c>
      <c r="C13" s="40">
        <v>3.9</v>
      </c>
      <c r="D13" s="39">
        <v>161</v>
      </c>
      <c r="E13" s="40">
        <f t="shared" si="0"/>
        <v>3.5619469026548676</v>
      </c>
      <c r="G13" s="37"/>
    </row>
    <row r="14" spans="1:11" ht="24.95" customHeight="1" x14ac:dyDescent="0.2">
      <c r="A14" s="38" t="s">
        <v>13</v>
      </c>
      <c r="B14" s="39">
        <v>394</v>
      </c>
      <c r="C14" s="40">
        <v>9.1</v>
      </c>
      <c r="D14" s="39">
        <v>375</v>
      </c>
      <c r="E14" s="40">
        <f t="shared" si="0"/>
        <v>8.2964601769911503</v>
      </c>
      <c r="G14" s="37"/>
    </row>
    <row r="15" spans="1:11" ht="24.95" customHeight="1" x14ac:dyDescent="0.2">
      <c r="A15" s="38" t="s">
        <v>14</v>
      </c>
      <c r="B15" s="53" t="s">
        <v>24</v>
      </c>
      <c r="C15" s="53" t="s">
        <v>24</v>
      </c>
      <c r="D15" s="53" t="s">
        <v>24</v>
      </c>
      <c r="E15" s="53" t="s">
        <v>24</v>
      </c>
      <c r="G15" s="42"/>
      <c r="H15" s="42"/>
      <c r="I15" s="42"/>
    </row>
    <row r="16" spans="1:11" ht="35.1" customHeight="1" x14ac:dyDescent="0.2">
      <c r="A16" s="43" t="s">
        <v>15</v>
      </c>
      <c r="B16" s="44">
        <f>SUM(B7:B14)</f>
        <v>4322</v>
      </c>
      <c r="C16" s="45">
        <f>SUM(C7:C14)</f>
        <v>100</v>
      </c>
      <c r="D16" s="44">
        <f>SUM(D7:D14)</f>
        <v>4520</v>
      </c>
      <c r="E16" s="45">
        <f>SUM(E7:E14)</f>
        <v>100</v>
      </c>
      <c r="F16" s="37"/>
      <c r="G16" s="37"/>
      <c r="I16" s="46"/>
    </row>
    <row r="17" spans="1:9" ht="6" customHeight="1" x14ac:dyDescent="0.2"/>
    <row r="18" spans="1:9" s="48" customFormat="1" ht="15.75" customHeight="1" x14ac:dyDescent="0.2">
      <c r="A18" s="47" t="s">
        <v>20</v>
      </c>
    </row>
    <row r="19" spans="1:9" ht="21" customHeight="1" x14ac:dyDescent="0.2">
      <c r="A19" s="49"/>
    </row>
    <row r="20" spans="1:9" ht="14.25" customHeight="1" x14ac:dyDescent="0.2">
      <c r="I20" s="37"/>
    </row>
    <row r="35" ht="31.5" customHeight="1" x14ac:dyDescent="0.2"/>
  </sheetData>
  <mergeCells count="7">
    <mergeCell ref="A4:A6"/>
    <mergeCell ref="B4:C4"/>
    <mergeCell ref="D4:E4"/>
    <mergeCell ref="B5:B6"/>
    <mergeCell ref="C5:C6"/>
    <mergeCell ref="D5:D6"/>
    <mergeCell ref="E5:E6"/>
  </mergeCells>
  <hyperlinks>
    <hyperlink ref="D1" location="'Table of contents'!A1" display="Back to table of contents"/>
  </hyperlinks>
  <pageMargins left="0.74803149606299213" right="0.74803149606299213" top="0.74803149606299213" bottom="0.55118110236220474" header="0.31496062992125984" footer="0.31496062992125984"/>
  <pageSetup paperSize="9" orientation="portrait" r:id="rId1"/>
  <headerFooter scaleWithDoc="0" alignWithMargins="0">
    <oddHeader>&amp;C&amp;"Times New Roman,Regular"&amp;12- 53 -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zoomScaleNormal="100" workbookViewId="0">
      <selection activeCell="A18" sqref="A18"/>
    </sheetView>
  </sheetViews>
  <sheetFormatPr defaultRowHeight="12.75" x14ac:dyDescent="0.2"/>
  <cols>
    <col min="1" max="1" width="33.7109375" customWidth="1"/>
    <col min="2" max="2" width="15.42578125" customWidth="1"/>
    <col min="3" max="3" width="13.7109375" customWidth="1"/>
    <col min="4" max="4" width="13.5703125" customWidth="1"/>
    <col min="5" max="5" width="13.28515625" customWidth="1"/>
    <col min="6" max="6" width="2" customWidth="1"/>
    <col min="9" max="9" width="27.42578125" customWidth="1"/>
  </cols>
  <sheetData>
    <row r="1" spans="1:11" x14ac:dyDescent="0.2">
      <c r="A1" s="1" t="s">
        <v>18</v>
      </c>
    </row>
    <row r="2" spans="1:11" s="26" customFormat="1" ht="21.75" customHeight="1" x14ac:dyDescent="0.3">
      <c r="A2" s="3" t="s">
        <v>19</v>
      </c>
      <c r="B2" s="25"/>
      <c r="C2" s="25"/>
      <c r="D2" s="25"/>
      <c r="E2" s="25"/>
    </row>
    <row r="3" spans="1:11" ht="9" customHeight="1" x14ac:dyDescent="0.25">
      <c r="A3" s="27"/>
    </row>
    <row r="4" spans="1:11" ht="24" customHeight="1" x14ac:dyDescent="0.2">
      <c r="A4" s="28" t="s">
        <v>2</v>
      </c>
      <c r="B4" s="29">
        <v>2016</v>
      </c>
      <c r="C4" s="30"/>
      <c r="D4" s="29">
        <v>2017</v>
      </c>
      <c r="E4" s="30"/>
    </row>
    <row r="5" spans="1:11" ht="19.5" customHeight="1" x14ac:dyDescent="0.2">
      <c r="A5" s="31"/>
      <c r="B5" s="32" t="s">
        <v>4</v>
      </c>
      <c r="C5" s="33" t="s">
        <v>5</v>
      </c>
      <c r="D5" s="32" t="s">
        <v>4</v>
      </c>
      <c r="E5" s="33" t="s">
        <v>5</v>
      </c>
    </row>
    <row r="6" spans="1:11" ht="20.100000000000001" customHeight="1" x14ac:dyDescent="0.2">
      <c r="A6" s="34"/>
      <c r="B6" s="35"/>
      <c r="C6" s="36"/>
      <c r="D6" s="35"/>
      <c r="E6" s="36"/>
      <c r="K6" s="37"/>
    </row>
    <row r="7" spans="1:11" ht="24.95" customHeight="1" x14ac:dyDescent="0.2">
      <c r="A7" s="38" t="s">
        <v>6</v>
      </c>
      <c r="B7" s="39">
        <v>1578</v>
      </c>
      <c r="C7" s="40">
        <f>B7/4520*100</f>
        <v>34.911504424778762</v>
      </c>
      <c r="D7" s="39">
        <v>1716</v>
      </c>
      <c r="E7" s="40">
        <v>35</v>
      </c>
      <c r="G7" s="37"/>
      <c r="K7" s="37"/>
    </row>
    <row r="8" spans="1:11" ht="24.95" customHeight="1" x14ac:dyDescent="0.2">
      <c r="A8" s="38" t="s">
        <v>7</v>
      </c>
      <c r="B8" s="39">
        <v>56</v>
      </c>
      <c r="C8" s="40">
        <f t="shared" ref="C8:C14" si="0">B8/4520*100</f>
        <v>1.2389380530973451</v>
      </c>
      <c r="D8" s="39">
        <v>66</v>
      </c>
      <c r="E8" s="40">
        <v>1.3</v>
      </c>
      <c r="G8" s="37"/>
      <c r="K8" s="37"/>
    </row>
    <row r="9" spans="1:11" ht="24.95" customHeight="1" x14ac:dyDescent="0.2">
      <c r="A9" s="38" t="s">
        <v>8</v>
      </c>
      <c r="B9" s="39">
        <v>301</v>
      </c>
      <c r="C9" s="40">
        <f t="shared" si="0"/>
        <v>6.6592920353982299</v>
      </c>
      <c r="D9" s="39">
        <v>306</v>
      </c>
      <c r="E9" s="40">
        <v>6.2</v>
      </c>
      <c r="G9" s="37"/>
      <c r="K9" s="37"/>
    </row>
    <row r="10" spans="1:11" ht="24.95" customHeight="1" x14ac:dyDescent="0.2">
      <c r="A10" s="38" t="s">
        <v>9</v>
      </c>
      <c r="B10" s="39">
        <v>91</v>
      </c>
      <c r="C10" s="40">
        <f t="shared" si="0"/>
        <v>2.0132743362831862</v>
      </c>
      <c r="D10" s="39">
        <v>76</v>
      </c>
      <c r="E10" s="40">
        <v>1.5</v>
      </c>
      <c r="G10" s="37"/>
      <c r="K10" s="37"/>
    </row>
    <row r="11" spans="1:11" ht="24.95" customHeight="1" x14ac:dyDescent="0.2">
      <c r="A11" s="38" t="s">
        <v>10</v>
      </c>
      <c r="B11" s="39">
        <v>250</v>
      </c>
      <c r="C11" s="40">
        <f t="shared" si="0"/>
        <v>5.5309734513274336</v>
      </c>
      <c r="D11" s="39">
        <v>266</v>
      </c>
      <c r="E11" s="40">
        <v>5.4</v>
      </c>
      <c r="G11" s="37"/>
      <c r="K11" s="37"/>
    </row>
    <row r="12" spans="1:11" ht="24.95" customHeight="1" x14ac:dyDescent="0.2">
      <c r="A12" s="38" t="s">
        <v>11</v>
      </c>
      <c r="B12" s="39">
        <v>1708</v>
      </c>
      <c r="C12" s="40">
        <f t="shared" si="0"/>
        <v>37.787610619469028</v>
      </c>
      <c r="D12" s="39">
        <v>1901</v>
      </c>
      <c r="E12" s="40">
        <v>38.799999999999997</v>
      </c>
      <c r="G12" s="37"/>
      <c r="K12" s="37"/>
    </row>
    <row r="13" spans="1:11" ht="24.95" customHeight="1" x14ac:dyDescent="0.2">
      <c r="A13" s="38" t="s">
        <v>12</v>
      </c>
      <c r="B13" s="39">
        <v>161</v>
      </c>
      <c r="C13" s="40">
        <f t="shared" si="0"/>
        <v>3.5619469026548676</v>
      </c>
      <c r="D13" s="39">
        <v>186</v>
      </c>
      <c r="E13" s="40">
        <v>3.8</v>
      </c>
      <c r="G13" s="37"/>
    </row>
    <row r="14" spans="1:11" ht="24.95" customHeight="1" x14ac:dyDescent="0.2">
      <c r="A14" s="38" t="s">
        <v>13</v>
      </c>
      <c r="B14" s="39">
        <v>375</v>
      </c>
      <c r="C14" s="40">
        <f t="shared" si="0"/>
        <v>8.2964601769911503</v>
      </c>
      <c r="D14" s="39">
        <v>387</v>
      </c>
      <c r="E14" s="40">
        <v>8</v>
      </c>
      <c r="G14" s="37"/>
    </row>
    <row r="15" spans="1:11" ht="24.95" customHeight="1" x14ac:dyDescent="0.2">
      <c r="A15" s="38" t="s">
        <v>14</v>
      </c>
      <c r="B15" s="39">
        <v>0</v>
      </c>
      <c r="C15" s="41">
        <v>0</v>
      </c>
      <c r="D15" s="39">
        <v>0</v>
      </c>
      <c r="E15" s="40">
        <f>D15/4904*100</f>
        <v>0</v>
      </c>
      <c r="G15" s="42"/>
      <c r="H15" s="42"/>
      <c r="I15" s="42"/>
    </row>
    <row r="16" spans="1:11" ht="35.1" customHeight="1" x14ac:dyDescent="0.2">
      <c r="A16" s="43" t="s">
        <v>15</v>
      </c>
      <c r="B16" s="44">
        <f>SUM(B7:B14)</f>
        <v>4520</v>
      </c>
      <c r="C16" s="45">
        <f>SUM(C7:C14)</f>
        <v>100</v>
      </c>
      <c r="D16" s="44">
        <f>SUM(D7:D14)</f>
        <v>4904</v>
      </c>
      <c r="E16" s="45">
        <f>SUM(E7:E14)</f>
        <v>99.999999999999986</v>
      </c>
      <c r="F16" s="37"/>
      <c r="G16" s="37"/>
      <c r="I16" s="46"/>
    </row>
    <row r="17" spans="1:9" ht="6" customHeight="1" x14ac:dyDescent="0.2"/>
    <row r="18" spans="1:9" s="48" customFormat="1" ht="15.75" customHeight="1" x14ac:dyDescent="0.2">
      <c r="A18" s="47" t="s">
        <v>20</v>
      </c>
    </row>
    <row r="19" spans="1:9" ht="11.25" customHeight="1" x14ac:dyDescent="0.2">
      <c r="A19" s="49"/>
    </row>
    <row r="20" spans="1:9" ht="14.25" customHeight="1" x14ac:dyDescent="0.2">
      <c r="A20" s="1" t="s">
        <v>21</v>
      </c>
      <c r="I20" s="37"/>
    </row>
    <row r="26" spans="1:9" ht="15" x14ac:dyDescent="0.2">
      <c r="B26" s="50" t="s">
        <v>6</v>
      </c>
      <c r="C26" s="51">
        <v>1578</v>
      </c>
    </row>
    <row r="27" spans="1:9" ht="15" x14ac:dyDescent="0.2">
      <c r="B27" s="50" t="s">
        <v>7</v>
      </c>
      <c r="C27" s="51">
        <v>56</v>
      </c>
    </row>
    <row r="28" spans="1:9" ht="15" x14ac:dyDescent="0.2">
      <c r="B28" s="50" t="s">
        <v>8</v>
      </c>
      <c r="C28" s="51">
        <v>301</v>
      </c>
    </row>
    <row r="29" spans="1:9" ht="15" x14ac:dyDescent="0.2">
      <c r="B29" s="50" t="s">
        <v>9</v>
      </c>
      <c r="C29" s="51">
        <v>91</v>
      </c>
    </row>
    <row r="30" spans="1:9" ht="15" x14ac:dyDescent="0.2">
      <c r="B30" s="50" t="s">
        <v>10</v>
      </c>
      <c r="C30" s="51">
        <v>250</v>
      </c>
    </row>
    <row r="31" spans="1:9" ht="15" x14ac:dyDescent="0.2">
      <c r="B31" s="50" t="s">
        <v>11</v>
      </c>
      <c r="C31" s="51">
        <v>1708</v>
      </c>
    </row>
    <row r="32" spans="1:9" ht="15" x14ac:dyDescent="0.2">
      <c r="B32" s="52" t="s">
        <v>22</v>
      </c>
      <c r="C32" s="51">
        <v>536</v>
      </c>
    </row>
    <row r="33" spans="3:3" ht="15" x14ac:dyDescent="0.2">
      <c r="C33" s="51"/>
    </row>
    <row r="43" spans="3:3" ht="31.5" customHeight="1" x14ac:dyDescent="0.2"/>
  </sheetData>
  <mergeCells count="7">
    <mergeCell ref="A4:A6"/>
    <mergeCell ref="B4:C4"/>
    <mergeCell ref="D4:E4"/>
    <mergeCell ref="B5:B6"/>
    <mergeCell ref="C5:C6"/>
    <mergeCell ref="D5:D6"/>
    <mergeCell ref="E5:E6"/>
  </mergeCells>
  <hyperlinks>
    <hyperlink ref="A1" location="'Table of contents'!A1" display="Back to table of contents"/>
    <hyperlink ref="A20" location="Illustrations!A1" display="Back to illustrations"/>
  </hyperlinks>
  <pageMargins left="0.55118110236220474" right="0.55118110236220474" top="0.74803149606299213" bottom="0.55118110236220474" header="0.27559055118110237" footer="0.31496062992125984"/>
  <pageSetup paperSize="9" orientation="portrait" r:id="rId1"/>
  <headerFooter scaleWithDoc="0" alignWithMargins="0">
    <oddHeader>&amp;C&amp;"Times New Roman,Regular"&amp;12- 53 -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Normal="100" workbookViewId="0">
      <selection activeCell="D7" sqref="D7:D15"/>
    </sheetView>
  </sheetViews>
  <sheetFormatPr defaultRowHeight="15.75" x14ac:dyDescent="0.25"/>
  <cols>
    <col min="1" max="1" width="45.85546875" style="2" customWidth="1"/>
    <col min="2" max="5" width="21.7109375" style="2" customWidth="1"/>
    <col min="6" max="6" width="2" style="2" customWidth="1"/>
    <col min="7" max="16384" width="9.140625" style="2"/>
  </cols>
  <sheetData>
    <row r="1" spans="1:7" x14ac:dyDescent="0.25">
      <c r="A1" s="1" t="s">
        <v>0</v>
      </c>
    </row>
    <row r="2" spans="1:7" ht="21.75" customHeight="1" x14ac:dyDescent="0.25">
      <c r="A2" s="3" t="s">
        <v>1</v>
      </c>
      <c r="B2" s="4"/>
      <c r="C2" s="4"/>
      <c r="D2" s="4"/>
      <c r="E2" s="4"/>
    </row>
    <row r="3" spans="1:7" ht="18.75" customHeight="1" x14ac:dyDescent="0.25">
      <c r="A3" s="5"/>
    </row>
    <row r="4" spans="1:7" ht="32.25" customHeight="1" x14ac:dyDescent="0.25">
      <c r="A4" s="6" t="s">
        <v>2</v>
      </c>
      <c r="B4" s="7">
        <v>2017</v>
      </c>
      <c r="C4" s="8"/>
      <c r="D4" s="7" t="s">
        <v>3</v>
      </c>
      <c r="E4" s="8"/>
    </row>
    <row r="5" spans="1:7" ht="19.5" customHeight="1" x14ac:dyDescent="0.25">
      <c r="A5" s="9"/>
      <c r="B5" s="10" t="s">
        <v>4</v>
      </c>
      <c r="C5" s="11" t="s">
        <v>5</v>
      </c>
      <c r="D5" s="10" t="s">
        <v>4</v>
      </c>
      <c r="E5" s="11" t="s">
        <v>5</v>
      </c>
    </row>
    <row r="6" spans="1:7" ht="20.100000000000001" customHeight="1" x14ac:dyDescent="0.25">
      <c r="A6" s="12"/>
      <c r="B6" s="13"/>
      <c r="C6" s="14"/>
      <c r="D6" s="13"/>
      <c r="E6" s="14"/>
    </row>
    <row r="7" spans="1:7" ht="35.1" customHeight="1" x14ac:dyDescent="0.25">
      <c r="A7" s="15" t="s">
        <v>6</v>
      </c>
      <c r="B7" s="16">
        <v>1716</v>
      </c>
      <c r="C7" s="17">
        <v>35</v>
      </c>
      <c r="D7" s="16">
        <v>1538</v>
      </c>
      <c r="E7" s="17">
        <f>D7/4325*100</f>
        <v>35.560693641618499</v>
      </c>
      <c r="G7" s="18"/>
    </row>
    <row r="8" spans="1:7" ht="35.1" customHeight="1" x14ac:dyDescent="0.25">
      <c r="A8" s="15" t="s">
        <v>7</v>
      </c>
      <c r="B8" s="16">
        <v>66</v>
      </c>
      <c r="C8" s="17">
        <v>1.3</v>
      </c>
      <c r="D8" s="16">
        <v>46</v>
      </c>
      <c r="E8" s="17">
        <f t="shared" ref="E8:E15" si="0">D8/4325*100</f>
        <v>1.0635838150289016</v>
      </c>
      <c r="G8" s="18"/>
    </row>
    <row r="9" spans="1:7" ht="35.1" customHeight="1" x14ac:dyDescent="0.25">
      <c r="A9" s="15" t="s">
        <v>8</v>
      </c>
      <c r="B9" s="16">
        <v>306</v>
      </c>
      <c r="C9" s="17">
        <v>6.2</v>
      </c>
      <c r="D9" s="16">
        <v>275</v>
      </c>
      <c r="E9" s="17">
        <f t="shared" si="0"/>
        <v>6.3583815028901727</v>
      </c>
      <c r="G9" s="18"/>
    </row>
    <row r="10" spans="1:7" ht="35.1" customHeight="1" x14ac:dyDescent="0.25">
      <c r="A10" s="15" t="s">
        <v>9</v>
      </c>
      <c r="B10" s="16">
        <v>76</v>
      </c>
      <c r="C10" s="17">
        <v>1.5</v>
      </c>
      <c r="D10" s="16">
        <v>96</v>
      </c>
      <c r="E10" s="17">
        <f t="shared" si="0"/>
        <v>2.2196531791907512</v>
      </c>
      <c r="G10" s="18"/>
    </row>
    <row r="11" spans="1:7" ht="35.1" customHeight="1" x14ac:dyDescent="0.25">
      <c r="A11" s="15" t="s">
        <v>10</v>
      </c>
      <c r="B11" s="16">
        <v>266</v>
      </c>
      <c r="C11" s="17">
        <v>5.4</v>
      </c>
      <c r="D11" s="16">
        <v>318</v>
      </c>
      <c r="E11" s="17">
        <f t="shared" si="0"/>
        <v>7.3526011560693645</v>
      </c>
      <c r="G11" s="18"/>
    </row>
    <row r="12" spans="1:7" ht="35.1" customHeight="1" x14ac:dyDescent="0.25">
      <c r="A12" s="15" t="s">
        <v>11</v>
      </c>
      <c r="B12" s="16">
        <v>1901</v>
      </c>
      <c r="C12" s="17">
        <v>38.799999999999997</v>
      </c>
      <c r="D12" s="16">
        <v>1650</v>
      </c>
      <c r="E12" s="17">
        <f t="shared" si="0"/>
        <v>38.150289017341038</v>
      </c>
      <c r="G12" s="18"/>
    </row>
    <row r="13" spans="1:7" ht="35.1" customHeight="1" x14ac:dyDescent="0.25">
      <c r="A13" s="15" t="s">
        <v>12</v>
      </c>
      <c r="B13" s="16">
        <v>186</v>
      </c>
      <c r="C13" s="17">
        <v>3.8</v>
      </c>
      <c r="D13" s="16">
        <v>142</v>
      </c>
      <c r="E13" s="17">
        <f t="shared" si="0"/>
        <v>3.2832369942196529</v>
      </c>
      <c r="G13" s="18"/>
    </row>
    <row r="14" spans="1:7" ht="35.1" customHeight="1" x14ac:dyDescent="0.25">
      <c r="A14" s="15" t="s">
        <v>13</v>
      </c>
      <c r="B14" s="16">
        <v>387</v>
      </c>
      <c r="C14" s="17">
        <v>8</v>
      </c>
      <c r="D14" s="16">
        <v>260</v>
      </c>
      <c r="E14" s="17">
        <f t="shared" si="0"/>
        <v>6.0115606936416182</v>
      </c>
      <c r="G14" s="18"/>
    </row>
    <row r="15" spans="1:7" ht="35.1" customHeight="1" x14ac:dyDescent="0.25">
      <c r="A15" s="15" t="s">
        <v>14</v>
      </c>
      <c r="B15" s="16">
        <v>0</v>
      </c>
      <c r="C15" s="17">
        <f>B15/4904*100</f>
        <v>0</v>
      </c>
      <c r="D15" s="16">
        <v>0</v>
      </c>
      <c r="E15" s="17">
        <f t="shared" si="0"/>
        <v>0</v>
      </c>
      <c r="G15" s="19"/>
    </row>
    <row r="16" spans="1:7" ht="35.1" customHeight="1" x14ac:dyDescent="0.25">
      <c r="A16" s="20" t="s">
        <v>15</v>
      </c>
      <c r="B16" s="21">
        <f>SUM(B7:B15)</f>
        <v>4904</v>
      </c>
      <c r="C16" s="22">
        <f>SUM(C7:C15)</f>
        <v>99.999999999999986</v>
      </c>
      <c r="D16" s="21">
        <f>SUM(D7:D15)</f>
        <v>4325</v>
      </c>
      <c r="E16" s="22">
        <f>SUM(E7:E15)</f>
        <v>99.999999999999986</v>
      </c>
      <c r="F16" s="18"/>
      <c r="G16" s="18"/>
    </row>
    <row r="17" spans="1:1" ht="24.75" customHeight="1" x14ac:dyDescent="0.25">
      <c r="A17" s="23" t="s">
        <v>16</v>
      </c>
    </row>
    <row r="18" spans="1:1" ht="21" customHeight="1" x14ac:dyDescent="0.25">
      <c r="A18" s="24" t="s">
        <v>17</v>
      </c>
    </row>
    <row r="19" spans="1:1" ht="14.25" customHeight="1" x14ac:dyDescent="0.25"/>
    <row r="33" ht="31.5" customHeight="1" x14ac:dyDescent="0.25"/>
  </sheetData>
  <mergeCells count="7">
    <mergeCell ref="A4:A6"/>
    <mergeCell ref="B4:C4"/>
    <mergeCell ref="D4:E4"/>
    <mergeCell ref="B5:B6"/>
    <mergeCell ref="C5:C6"/>
    <mergeCell ref="D5:D6"/>
    <mergeCell ref="E5:E6"/>
  </mergeCells>
  <hyperlinks>
    <hyperlink ref="A1" location="CONTENT!A1" display="Back to table of content"/>
  </hyperlinks>
  <pageMargins left="0.75" right="0.55118110236220497" top="0.75" bottom="0.5" header="0.27559055118110198" footer="0.31496062992126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Tab2.15 (3)</vt:lpstr>
      <vt:lpstr>Tab2.15 (2)</vt:lpstr>
      <vt:lpstr>Tab2.15</vt:lpstr>
      <vt:lpstr>Tab 2.15&amp;fig2.4</vt:lpstr>
      <vt:lpstr>Tab 27</vt:lpstr>
      <vt:lpstr>Tab2.15!Print_Area</vt:lpstr>
      <vt:lpstr>'Tab2.15 (2)'!Print_Area</vt:lpstr>
      <vt:lpstr>'Tab2.15 (3)'!Print_Area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Mohamed, Farrah</dc:creator>
  <cp:lastModifiedBy>Mohamed, Farrah</cp:lastModifiedBy>
  <dcterms:created xsi:type="dcterms:W3CDTF">2021-09-16T06:14:13Z</dcterms:created>
  <dcterms:modified xsi:type="dcterms:W3CDTF">2021-09-16T06:25:30Z</dcterms:modified>
</cp:coreProperties>
</file>