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yaad\Desktop\excel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F10" i="1"/>
  <c r="D10" i="1"/>
  <c r="B10" i="1"/>
  <c r="I9" i="1"/>
  <c r="G9" i="1"/>
  <c r="E9" i="1"/>
  <c r="C9" i="1"/>
  <c r="I8" i="1"/>
  <c r="G8" i="1"/>
  <c r="E8" i="1"/>
  <c r="C8" i="1"/>
  <c r="I7" i="1"/>
  <c r="E7" i="1"/>
  <c r="C7" i="1"/>
  <c r="I6" i="1"/>
  <c r="I10" i="1" s="1"/>
  <c r="G6" i="1"/>
  <c r="E6" i="1"/>
</calcChain>
</file>

<file path=xl/sharedStrings.xml><?xml version="1.0" encoding="utf-8"?>
<sst xmlns="http://schemas.openxmlformats.org/spreadsheetml/2006/main" count="22" uniqueCount="16">
  <si>
    <r>
      <t>Gg CO</t>
    </r>
    <r>
      <rPr>
        <vertAlign val="subscript"/>
        <sz val="13"/>
        <rFont val="Times New Roman"/>
        <family val="1"/>
      </rPr>
      <t>2</t>
    </r>
    <r>
      <rPr>
        <sz val="13"/>
        <rFont val="Times New Roman"/>
        <family val="1"/>
      </rPr>
      <t>- eq</t>
    </r>
  </si>
  <si>
    <t>Energy Sector</t>
  </si>
  <si>
    <t>2014</t>
  </si>
  <si>
    <t>2015</t>
  </si>
  <si>
    <t>2016</t>
  </si>
  <si>
    <t>2017</t>
  </si>
  <si>
    <t>Quantity</t>
  </si>
  <si>
    <t>%</t>
  </si>
  <si>
    <t>Energy industries (electricity generation)</t>
  </si>
  <si>
    <t>Manufacturing industries and construction</t>
  </si>
  <si>
    <r>
      <t xml:space="preserve">Transport </t>
    </r>
    <r>
      <rPr>
        <vertAlign val="superscript"/>
        <sz val="15"/>
        <rFont val="Times New Roman"/>
        <family val="1"/>
      </rPr>
      <t>1</t>
    </r>
  </si>
  <si>
    <r>
      <t xml:space="preserve">Other </t>
    </r>
    <r>
      <rPr>
        <vertAlign val="superscript"/>
        <sz val="15"/>
        <rFont val="Times New Roman"/>
        <family val="1"/>
      </rPr>
      <t>2</t>
    </r>
  </si>
  <si>
    <t>Total</t>
  </si>
  <si>
    <r>
      <t xml:space="preserve">1 </t>
    </r>
    <r>
      <rPr>
        <sz val="13"/>
        <rFont val="Times New Roman"/>
        <family val="1"/>
      </rPr>
      <t>Based on linear extrapolation of NIR series 2006 - 2013</t>
    </r>
  </si>
  <si>
    <r>
      <t>Note: Figures for total emissions in CO</t>
    </r>
    <r>
      <rPr>
        <vertAlign val="subscript"/>
        <sz val="13"/>
        <rFont val="Times New Roman"/>
        <family val="1"/>
      </rPr>
      <t>2</t>
    </r>
    <r>
      <rPr>
        <sz val="13"/>
        <rFont val="Times New Roman"/>
        <family val="1"/>
      </rPr>
      <t>-eq  may differ from calculated CO</t>
    </r>
    <r>
      <rPr>
        <vertAlign val="subscript"/>
        <sz val="13"/>
        <rFont val="Times New Roman"/>
        <family val="1"/>
      </rPr>
      <t>2</t>
    </r>
    <r>
      <rPr>
        <sz val="13"/>
        <rFont val="Times New Roman"/>
        <family val="1"/>
      </rPr>
      <t>-eq of Table 3.2 due to rounding</t>
    </r>
  </si>
  <si>
    <t>Table 3.3 - Greenhouse gas emissions from energy sector (fuel combustion activities), Republic of  Mauritius, 2014 - 2017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</si>
</sst>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vertAlign val="subscript"/>
      <sz val="13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vertAlign val="superscript"/>
      <sz val="15"/>
      <name val="Times New Roman"/>
      <family val="1"/>
    </font>
    <font>
      <vertAlign val="superscript"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wrapText="1" indent="1"/>
    </xf>
    <xf numFmtId="4" fontId="7" fillId="0" borderId="4" xfId="0" applyNumberFormat="1" applyFont="1" applyFill="1" applyBorder="1" applyAlignment="1">
      <alignment horizontal="right" indent="1"/>
    </xf>
    <xf numFmtId="164" fontId="7" fillId="0" borderId="4" xfId="0" applyNumberFormat="1" applyFont="1" applyFill="1" applyBorder="1" applyAlignment="1">
      <alignment horizontal="right" indent="2"/>
    </xf>
    <xf numFmtId="164" fontId="7" fillId="0" borderId="4" xfId="0" applyNumberFormat="1" applyFont="1" applyFill="1" applyBorder="1" applyAlignment="1">
      <alignment horizontal="right" indent="1"/>
    </xf>
    <xf numFmtId="0" fontId="7" fillId="0" borderId="4" xfId="0" applyFont="1" applyBorder="1" applyAlignment="1">
      <alignment horizontal="left" indent="1"/>
    </xf>
    <xf numFmtId="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/>
              <a:t>Figure 3.1 - Percentage of greenhouse gas (GHG) emissions from energy sector (fuel combustion activities), Republic of Mauritius, 2014 - 2017
</a:t>
            </a:r>
          </a:p>
        </c:rich>
      </c:tx>
      <c:layout>
        <c:manualLayout>
          <c:xMode val="edge"/>
          <c:yMode val="edge"/>
          <c:x val="0.11270269146662897"/>
          <c:y val="4.8055588200728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18293078533722"/>
          <c:y val="0.30675903048775793"/>
          <c:w val="0.69628775394534659"/>
          <c:h val="0.51553205409441127"/>
        </c:manualLayout>
      </c:layout>
      <c:barChart>
        <c:barDir val="col"/>
        <c:grouping val="stacked"/>
        <c:varyColors val="0"/>
        <c:ser>
          <c:idx val="0"/>
          <c:order val="0"/>
          <c:tx>
            <c:v> Energy industries (electricity)</c:v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4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</c:numLit>
          </c:cat>
          <c:val>
            <c:numLit>
              <c:formatCode>General</c:formatCode>
              <c:ptCount val="4"/>
              <c:pt idx="0">
                <c:v>60.4</c:v>
              </c:pt>
              <c:pt idx="1">
                <c:v>59.562304141377901</c:v>
              </c:pt>
              <c:pt idx="2">
                <c:v>59.7</c:v>
              </c:pt>
              <c:pt idx="3">
                <c:v>60.4</c:v>
              </c:pt>
            </c:numLit>
          </c:val>
        </c:ser>
        <c:ser>
          <c:idx val="1"/>
          <c:order val="1"/>
          <c:tx>
            <c:v> Manufacturing </c:v>
          </c:tx>
          <c:spPr>
            <a:pattFill prst="lgConfetti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4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</c:numLit>
          </c:cat>
          <c:val>
            <c:numLit>
              <c:formatCode>General</c:formatCode>
              <c:ptCount val="4"/>
              <c:pt idx="0">
                <c:v>8.8000000000000007</c:v>
              </c:pt>
              <c:pt idx="1">
                <c:v>8.9063230074099007</c:v>
              </c:pt>
              <c:pt idx="2">
                <c:v>8.5</c:v>
              </c:pt>
              <c:pt idx="3">
                <c:v>8.1999999999999993</c:v>
              </c:pt>
            </c:numLit>
          </c:val>
        </c:ser>
        <c:ser>
          <c:idx val="2"/>
          <c:order val="2"/>
          <c:tx>
            <c:v> Transport</c:v>
          </c:tx>
          <c:spPr>
            <a:pattFill prst="dashHorz">
              <a:fgClr>
                <a:srgbClr val="558ED5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4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</c:numLit>
          </c:cat>
          <c:val>
            <c:numLit>
              <c:formatCode>General</c:formatCode>
              <c:ptCount val="4"/>
              <c:pt idx="0">
                <c:v>25.001713049521701</c:v>
              </c:pt>
              <c:pt idx="1">
                <c:v>25.533236948262601</c:v>
              </c:pt>
              <c:pt idx="2">
                <c:v>25.8</c:v>
              </c:pt>
              <c:pt idx="3">
                <c:v>25.5</c:v>
              </c:pt>
            </c:numLit>
          </c:val>
        </c:ser>
        <c:ser>
          <c:idx val="3"/>
          <c:order val="3"/>
          <c:tx>
            <c:v>Other</c:v>
          </c:tx>
          <c:spPr>
            <a:pattFill prst="wdDnDiag">
              <a:fgClr>
                <a:srgbClr val="26262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4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</c:numLit>
          </c:cat>
          <c:val>
            <c:numLit>
              <c:formatCode>General</c:formatCode>
              <c:ptCount val="4"/>
              <c:pt idx="0">
                <c:v>5.8</c:v>
              </c:pt>
              <c:pt idx="1">
                <c:v>5.99813590294952</c:v>
              </c:pt>
              <c:pt idx="2">
                <c:v>6</c:v>
              </c:pt>
              <c:pt idx="3">
                <c:v>5.9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4159200"/>
        <c:axId val="314159592"/>
      </c:barChart>
      <c:catAx>
        <c:axId val="31415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900"/>
                  <a:t>Year</a:t>
                </a:r>
              </a:p>
            </c:rich>
          </c:tx>
          <c:layout>
            <c:manualLayout>
              <c:xMode val="edge"/>
              <c:yMode val="edge"/>
              <c:x val="0.46170944577017631"/>
              <c:y val="0.928500607200219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14159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4159592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% Greenhoude gas  (GHG) </a:t>
                </a:r>
                <a:r>
                  <a:rPr lang="en-US" sz="900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</a:t>
                </a: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emissions (Gg or thousand tonnes)</a:t>
                </a:r>
              </a:p>
            </c:rich>
          </c:tx>
          <c:layout>
            <c:manualLayout>
              <c:xMode val="edge"/>
              <c:yMode val="edge"/>
              <c:x val="3.5034907859326454E-2"/>
              <c:y val="0.177410193128843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14159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506944155739772"/>
          <c:y val="0.18739295647745524"/>
          <c:w val="0.75902030725567959"/>
          <c:h val="8.49161671955184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5875">
      <a:solidFill>
        <a:sysClr val="windowText" lastClr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822" r="0.75000000000000822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15</xdr:row>
      <xdr:rowOff>28575</xdr:rowOff>
    </xdr:from>
    <xdr:to>
      <xdr:col>8</xdr:col>
      <xdr:colOff>828675</xdr:colOff>
      <xdr:row>39</xdr:row>
      <xdr:rowOff>104775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sqref="A1:I1"/>
    </sheetView>
  </sheetViews>
  <sheetFormatPr defaultRowHeight="15" x14ac:dyDescent="0.25"/>
  <sheetData>
    <row r="1" spans="1:9" ht="20.25" x14ac:dyDescent="0.25">
      <c r="A1" s="1" t="s">
        <v>15</v>
      </c>
      <c r="B1" s="1"/>
      <c r="C1" s="1"/>
      <c r="D1" s="1"/>
      <c r="E1" s="1"/>
      <c r="F1" s="1"/>
      <c r="G1" s="1"/>
      <c r="H1" s="1"/>
      <c r="I1" s="1"/>
    </row>
    <row r="2" spans="1:9" ht="16.5" x14ac:dyDescent="0.25">
      <c r="A2" s="2"/>
      <c r="B2" s="2"/>
      <c r="C2" s="2"/>
      <c r="D2" s="2"/>
      <c r="E2" s="2"/>
      <c r="F2" s="2"/>
      <c r="G2" s="3"/>
      <c r="H2" s="3"/>
      <c r="I2" s="4"/>
    </row>
    <row r="3" spans="1:9" ht="19.5" x14ac:dyDescent="0.35">
      <c r="A3" s="3"/>
      <c r="B3" s="3"/>
      <c r="C3" s="3"/>
      <c r="D3" s="3"/>
      <c r="E3" s="3"/>
      <c r="F3" s="3"/>
      <c r="G3" s="3"/>
      <c r="H3" s="3"/>
      <c r="I3" s="5" t="s">
        <v>0</v>
      </c>
    </row>
    <row r="4" spans="1:9" ht="19.5" x14ac:dyDescent="0.25">
      <c r="A4" s="6" t="s">
        <v>1</v>
      </c>
      <c r="B4" s="7" t="s">
        <v>2</v>
      </c>
      <c r="C4" s="8"/>
      <c r="D4" s="7" t="s">
        <v>3</v>
      </c>
      <c r="E4" s="8"/>
      <c r="F4" s="7" t="s">
        <v>4</v>
      </c>
      <c r="G4" s="8"/>
      <c r="H4" s="7" t="s">
        <v>5</v>
      </c>
      <c r="I4" s="8"/>
    </row>
    <row r="5" spans="1:9" ht="19.5" x14ac:dyDescent="0.25">
      <c r="A5" s="6"/>
      <c r="B5" s="9" t="s">
        <v>6</v>
      </c>
      <c r="C5" s="9" t="s">
        <v>7</v>
      </c>
      <c r="D5" s="9" t="s">
        <v>6</v>
      </c>
      <c r="E5" s="9" t="s">
        <v>7</v>
      </c>
      <c r="F5" s="9" t="s">
        <v>6</v>
      </c>
      <c r="G5" s="9" t="s">
        <v>7</v>
      </c>
      <c r="H5" s="9" t="s">
        <v>6</v>
      </c>
      <c r="I5" s="9" t="s">
        <v>7</v>
      </c>
    </row>
    <row r="6" spans="1:9" ht="156" x14ac:dyDescent="0.3">
      <c r="A6" s="10" t="s">
        <v>8</v>
      </c>
      <c r="B6" s="11">
        <v>2471.0440000000003</v>
      </c>
      <c r="C6" s="12">
        <v>60.4</v>
      </c>
      <c r="D6" s="11">
        <v>2434.7669999999998</v>
      </c>
      <c r="E6" s="13" t="e">
        <f>D6/$D$11*100</f>
        <v>#DIV/0!</v>
      </c>
      <c r="F6" s="11">
        <v>2456.87</v>
      </c>
      <c r="G6" s="12" t="e">
        <f>(F6/$F$11)*100</f>
        <v>#DIV/0!</v>
      </c>
      <c r="H6" s="11">
        <v>2567.5</v>
      </c>
      <c r="I6" s="12" t="e">
        <f>H6/$H$11*100</f>
        <v>#DIV/0!</v>
      </c>
    </row>
    <row r="7" spans="1:9" ht="175.5" x14ac:dyDescent="0.3">
      <c r="A7" s="10" t="s">
        <v>9</v>
      </c>
      <c r="B7" s="11">
        <v>357.911</v>
      </c>
      <c r="C7" s="12" t="e">
        <f>B7/$B$11*100</f>
        <v>#DIV/0!</v>
      </c>
      <c r="D7" s="11">
        <v>364.06900000000002</v>
      </c>
      <c r="E7" s="13" t="e">
        <f>D7/$D$11*100</f>
        <v>#DIV/0!</v>
      </c>
      <c r="F7" s="11">
        <v>347.334</v>
      </c>
      <c r="G7" s="12">
        <v>8.5</v>
      </c>
      <c r="H7" s="11">
        <v>349.21</v>
      </c>
      <c r="I7" s="12" t="e">
        <f>H7/$H$11*100</f>
        <v>#DIV/0!</v>
      </c>
    </row>
    <row r="8" spans="1:9" ht="23.25" x14ac:dyDescent="0.3">
      <c r="A8" s="14" t="s">
        <v>10</v>
      </c>
      <c r="B8" s="11">
        <v>1021.64</v>
      </c>
      <c r="C8" s="12" t="e">
        <f>B8/$B$11*100</f>
        <v>#DIV/0!</v>
      </c>
      <c r="D8" s="11">
        <v>1043.7439999999999</v>
      </c>
      <c r="E8" s="13" t="e">
        <f>D8/$D$11*100</f>
        <v>#DIV/0!</v>
      </c>
      <c r="F8" s="11">
        <v>1063.4000000000001</v>
      </c>
      <c r="G8" s="12" t="e">
        <f>(F8/$F$11)*100</f>
        <v>#DIV/0!</v>
      </c>
      <c r="H8" s="11">
        <v>1082.67</v>
      </c>
      <c r="I8" s="12" t="e">
        <f>H8/$H$11*100</f>
        <v>#DIV/0!</v>
      </c>
    </row>
    <row r="9" spans="1:9" ht="23.25" x14ac:dyDescent="0.3">
      <c r="A9" s="14" t="s">
        <v>11</v>
      </c>
      <c r="B9" s="11">
        <v>235.69199999999998</v>
      </c>
      <c r="C9" s="12" t="e">
        <f>B9/$B$11*100</f>
        <v>#DIV/0!</v>
      </c>
      <c r="D9" s="11">
        <v>245.18899999999999</v>
      </c>
      <c r="E9" s="13" t="e">
        <f>D9/$D$11*100</f>
        <v>#DIV/0!</v>
      </c>
      <c r="F9" s="11">
        <v>247.75</v>
      </c>
      <c r="G9" s="12" t="e">
        <f>(F9/$F$11)*100</f>
        <v>#DIV/0!</v>
      </c>
      <c r="H9" s="11">
        <v>250.2</v>
      </c>
      <c r="I9" s="12" t="e">
        <f>H9/$H$11*100</f>
        <v>#DIV/0!</v>
      </c>
    </row>
    <row r="10" spans="1:9" ht="19.5" x14ac:dyDescent="0.25">
      <c r="A10" s="9" t="s">
        <v>12</v>
      </c>
      <c r="B10" s="15">
        <f>SUM(B6:B9)</f>
        <v>4086.2870000000003</v>
      </c>
      <c r="C10" s="16">
        <v>100</v>
      </c>
      <c r="D10" s="15">
        <f>SUM(D6:D9)</f>
        <v>4087.7689999999998</v>
      </c>
      <c r="E10" s="16">
        <v>100</v>
      </c>
      <c r="F10" s="15">
        <f>SUM(F6:F9)</f>
        <v>4115.3539999999994</v>
      </c>
      <c r="G10" s="16">
        <v>100</v>
      </c>
      <c r="H10" s="15">
        <f>SUM(H6:H9)</f>
        <v>4249.58</v>
      </c>
      <c r="I10" s="16" t="e">
        <f>SUM(I6:I9)</f>
        <v>#DIV/0!</v>
      </c>
    </row>
    <row r="11" spans="1:9" ht="16.5" x14ac:dyDescent="0.25">
      <c r="A11" s="3"/>
      <c r="B11" s="3"/>
      <c r="C11" s="3"/>
      <c r="D11" s="3"/>
      <c r="E11" s="3"/>
      <c r="F11" s="3"/>
      <c r="G11" s="3"/>
      <c r="H11" s="3"/>
      <c r="I11" s="4"/>
    </row>
    <row r="12" spans="1:9" ht="19.5" x14ac:dyDescent="0.25">
      <c r="A12" s="17" t="s">
        <v>13</v>
      </c>
      <c r="B12" s="17"/>
      <c r="C12" s="17"/>
      <c r="D12" s="17"/>
      <c r="E12" s="17"/>
      <c r="F12" s="4"/>
      <c r="G12" s="3"/>
      <c r="H12" s="18"/>
      <c r="I12" s="4"/>
    </row>
    <row r="13" spans="1:9" ht="19.5" x14ac:dyDescent="0.35">
      <c r="A13" s="3" t="s">
        <v>14</v>
      </c>
      <c r="B13" s="4"/>
      <c r="C13" s="4"/>
      <c r="D13" s="4"/>
      <c r="E13" s="4"/>
      <c r="F13" s="4"/>
      <c r="G13" s="4"/>
      <c r="H13" s="4"/>
      <c r="I13" s="4"/>
    </row>
    <row r="14" spans="1:9" ht="16.5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ht="16.5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9" ht="16.5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ht="16.5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ht="16.5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ht="16.5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ht="16.5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ht="16.5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ht="16.5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ht="16.5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ht="16.5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ht="16.5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ht="16.5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ht="16.5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ht="16.5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ht="16.5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ht="16.5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ht="16.5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ht="16.5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ht="16.5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ht="16.5" x14ac:dyDescent="0.25">
      <c r="A34" s="4"/>
      <c r="B34" s="4"/>
      <c r="C34" s="4"/>
      <c r="D34" s="4"/>
      <c r="E34" s="4"/>
      <c r="F34" s="4"/>
      <c r="G34" s="4"/>
      <c r="H34" s="4"/>
      <c r="I34" s="4"/>
    </row>
    <row r="35" spans="1:9" ht="16.5" x14ac:dyDescent="0.25">
      <c r="A35" s="4"/>
      <c r="B35" s="4"/>
      <c r="C35" s="4"/>
      <c r="D35" s="4"/>
      <c r="E35" s="4"/>
      <c r="F35" s="4"/>
      <c r="G35" s="4"/>
      <c r="H35" s="4"/>
      <c r="I35" s="4"/>
    </row>
    <row r="36" spans="1:9" ht="16.5" x14ac:dyDescent="0.25">
      <c r="A36" s="4"/>
      <c r="B36" s="4"/>
      <c r="C36" s="4"/>
      <c r="D36" s="4"/>
      <c r="E36" s="4"/>
      <c r="F36" s="4"/>
      <c r="G36" s="4"/>
      <c r="H36" s="4"/>
      <c r="I36" s="4"/>
    </row>
    <row r="37" spans="1:9" ht="16.5" x14ac:dyDescent="0.25">
      <c r="A37" s="4"/>
      <c r="B37" s="4"/>
      <c r="C37" s="4"/>
      <c r="D37" s="4"/>
      <c r="E37" s="4"/>
      <c r="F37" s="4"/>
      <c r="G37" s="4"/>
      <c r="H37" s="4"/>
      <c r="I37" s="4"/>
    </row>
    <row r="38" spans="1:9" ht="16.5" x14ac:dyDescent="0.25">
      <c r="A38" s="4"/>
      <c r="B38" s="4"/>
      <c r="C38" s="4"/>
      <c r="D38" s="4"/>
      <c r="E38" s="4"/>
      <c r="F38" s="4"/>
      <c r="G38" s="4"/>
      <c r="H38" s="4"/>
      <c r="I38" s="4"/>
    </row>
    <row r="39" spans="1:9" ht="16.5" x14ac:dyDescent="0.25">
      <c r="A39" s="4"/>
      <c r="B39" s="4"/>
      <c r="C39" s="4"/>
      <c r="D39" s="4"/>
      <c r="E39" s="4"/>
      <c r="F39" s="4"/>
      <c r="G39" s="4"/>
      <c r="H39" s="4"/>
      <c r="I39" s="4"/>
    </row>
    <row r="40" spans="1:9" ht="16.5" x14ac:dyDescent="0.25">
      <c r="A40" s="4"/>
      <c r="B40" s="4"/>
      <c r="C40" s="4"/>
      <c r="D40" s="4"/>
      <c r="E40" s="4"/>
      <c r="F40" s="4"/>
      <c r="G40" s="4"/>
      <c r="H40" s="4"/>
      <c r="I40" s="4"/>
    </row>
    <row r="41" spans="1:9" ht="16.5" x14ac:dyDescent="0.25">
      <c r="A41" s="4"/>
      <c r="B41" s="4"/>
      <c r="C41" s="4"/>
      <c r="D41" s="4"/>
      <c r="E41" s="4"/>
      <c r="F41" s="4"/>
      <c r="G41" s="4"/>
      <c r="H41" s="4"/>
      <c r="I41" s="4"/>
    </row>
  </sheetData>
  <mergeCells count="7">
    <mergeCell ref="A1:I1"/>
    <mergeCell ref="A2:F2"/>
    <mergeCell ref="A4:A5"/>
    <mergeCell ref="B4:C4"/>
    <mergeCell ref="D4:E4"/>
    <mergeCell ref="F4:G4"/>
    <mergeCell ref="H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Ziyaad</dc:creator>
  <cp:lastModifiedBy>Ziyaad</cp:lastModifiedBy>
  <dcterms:created xsi:type="dcterms:W3CDTF">2019-01-23T11:16:26Z</dcterms:created>
  <dcterms:modified xsi:type="dcterms:W3CDTF">2019-01-23T11:17:29Z</dcterms:modified>
</cp:coreProperties>
</file>