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n Data Portal 2018-19\VOTE_MPU\Energy_and_Public_Utilities\"/>
    </mc:Choice>
  </mc:AlternateContent>
  <bookViews>
    <workbookView xWindow="720" yWindow="408" windowWidth="17952" windowHeight="7476"/>
  </bookViews>
  <sheets>
    <sheet name="Sheet3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B58.">#REF!</definedName>
    <definedName name="_xlnm.Database">'[1]Table-1'!#REF!</definedName>
    <definedName name="dd">'[2]LAST PAY '!#REF!</definedName>
    <definedName name="dsfds">'[2]LAST PAY '!#REF!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Titles_4">#REF!</definedName>
    <definedName name="inpost">#REF!</definedName>
    <definedName name="inpost1">#REF!</definedName>
    <definedName name="k">'[2]LAST PAY '!#REF!</definedName>
    <definedName name="new">'[2]LAST PAY '!#REF!</definedName>
    <definedName name="oo">#REF!</definedName>
    <definedName name="Over">'[2]LAST PAY '!#REF!</definedName>
    <definedName name="Overview3">'[2]LAST PAY '!#REF!</definedName>
    <definedName name="rty">#REF!</definedName>
    <definedName name="s">#REF!</definedName>
    <definedName name="sss">#REF!</definedName>
    <definedName name="sssssa">'[2]LAST PAY '!#REF!</definedName>
    <definedName name="sxs">'[2]LAST PAY '!#REF!</definedName>
    <definedName name="text1">'[2]LAST PAY '!#REF!</definedName>
    <definedName name="TEXT2">'[2]LAST PAY '!#REF!</definedName>
    <definedName name="text2v">'[2]LAST PAY '!#REF!</definedName>
    <definedName name="text3">'[2]LAST PAY '!#REF!</definedName>
    <definedName name="text6">'[2]LAST PAY '!#REF!</definedName>
    <definedName name="TOTAL">#REF!</definedName>
    <definedName name="wdw">'[2]LAST PAY '!#REF!</definedName>
  </definedNames>
  <calcPr calcId="162913"/>
</workbook>
</file>

<file path=xl/calcChain.xml><?xml version="1.0" encoding="utf-8"?>
<calcChain xmlns="http://schemas.openxmlformats.org/spreadsheetml/2006/main">
  <c r="F233" i="1" l="1"/>
  <c r="G233" i="1"/>
  <c r="H233" i="1"/>
  <c r="E233" i="1"/>
  <c r="F158" i="1"/>
  <c r="G158" i="1"/>
  <c r="H158" i="1"/>
  <c r="E158" i="1"/>
  <c r="F152" i="1"/>
  <c r="G152" i="1"/>
  <c r="H152" i="1"/>
  <c r="E152" i="1"/>
  <c r="F98" i="1"/>
  <c r="G98" i="1"/>
  <c r="H98" i="1"/>
  <c r="E98" i="1"/>
</calcChain>
</file>

<file path=xl/sharedStrings.xml><?xml version="1.0" encoding="utf-8"?>
<sst xmlns="http://schemas.openxmlformats.org/spreadsheetml/2006/main" count="579" uniqueCount="309">
  <si>
    <t>SUMMARY OF EXPENDITURE</t>
  </si>
  <si>
    <t>Rs 000</t>
  </si>
  <si>
    <t>Details</t>
  </si>
  <si>
    <t>2017/18
Estimates</t>
  </si>
  <si>
    <t>2018/19
Estimates</t>
  </si>
  <si>
    <t>2019/20
Planned</t>
  </si>
  <si>
    <t>2020/21
Planned</t>
  </si>
  <si>
    <t>VOTE 3-1  TOTAL EXPENDITURE</t>
  </si>
  <si>
    <t>of which</t>
  </si>
  <si>
    <t xml:space="preserve">Recurrent </t>
  </si>
  <si>
    <t xml:space="preserve">Capital </t>
  </si>
  <si>
    <t>Sub-Head 3-101: GENERAL</t>
  </si>
  <si>
    <t>Recurrent Expenditure</t>
  </si>
  <si>
    <t>Capital Expenditure</t>
  </si>
  <si>
    <t>Sub-Head 3-102: ENERGY SERVICES</t>
  </si>
  <si>
    <t>Sub-Head 3-103: WATER SERVICES</t>
  </si>
  <si>
    <t>Sub-Head 3-104: WASTE WATER SERVICES</t>
  </si>
  <si>
    <t>Sub-Head 3-105: RADIATION PROTECTION
                              SERVICES</t>
  </si>
  <si>
    <t>TOTAL</t>
  </si>
  <si>
    <t>Sub-Head 3-101: General</t>
  </si>
  <si>
    <t>Item No.</t>
  </si>
  <si>
    <t>Allowance to Minister</t>
  </si>
  <si>
    <t>Funded
2017/18</t>
  </si>
  <si>
    <t>Funded
2018/19</t>
  </si>
  <si>
    <t>20100</t>
  </si>
  <si>
    <t>Annual Allowance</t>
  </si>
  <si>
    <t>(1)</t>
  </si>
  <si>
    <t>Deputy Prime Minister</t>
  </si>
  <si>
    <t>Total</t>
  </si>
  <si>
    <t>Compensation of Employees</t>
  </si>
  <si>
    <t>21110</t>
  </si>
  <si>
    <t>Personal Emoluments</t>
  </si>
  <si>
    <t xml:space="preserve">Funded
2017/18 </t>
  </si>
  <si>
    <t xml:space="preserve">Funded
2018/19 </t>
  </si>
  <si>
    <t>.001</t>
  </si>
  <si>
    <t>Basic Salary</t>
  </si>
  <si>
    <t>Permanent Secretary</t>
  </si>
  <si>
    <t>(2)</t>
  </si>
  <si>
    <t>Deputy Permanent Secretary</t>
  </si>
  <si>
    <t>(3)</t>
  </si>
  <si>
    <t>Director General (Public Utilities)</t>
  </si>
  <si>
    <t>(4)</t>
  </si>
  <si>
    <t>Director, Technical Services (Public Utilities)</t>
  </si>
  <si>
    <t>(5)</t>
  </si>
  <si>
    <t xml:space="preserve">Deputy Director, Technical Services (Public Utilities) </t>
  </si>
  <si>
    <t>(6)</t>
  </si>
  <si>
    <t>Lead Engineer (Project/ Planning)</t>
  </si>
  <si>
    <t>(7)</t>
  </si>
  <si>
    <t>Engineer/Senior Engineer (Project/ Planning)</t>
  </si>
  <si>
    <t>(8)</t>
  </si>
  <si>
    <t xml:space="preserve">Lead Engineer (Civil) </t>
  </si>
  <si>
    <t>(9)</t>
  </si>
  <si>
    <t>Engineer/ Senior Engineer(Civil)</t>
  </si>
  <si>
    <t>(10)</t>
  </si>
  <si>
    <t>Trainee Engineer</t>
  </si>
  <si>
    <t>(11)</t>
  </si>
  <si>
    <t>Quantity Surveyor/ Senior Quantity Surveyor</t>
  </si>
  <si>
    <t>(12)</t>
  </si>
  <si>
    <t>Manager, Financial Operations</t>
  </si>
  <si>
    <t>(13)</t>
  </si>
  <si>
    <t>Assistant Manager, Financial Operations</t>
  </si>
  <si>
    <t>(14)</t>
  </si>
  <si>
    <t>Principal Financial Operations Officer</t>
  </si>
  <si>
    <t>(15)</t>
  </si>
  <si>
    <t>Financial Officer/ Senior Financial Officer</t>
  </si>
  <si>
    <t>(16)</t>
  </si>
  <si>
    <t>Assistant Financial Officer</t>
  </si>
  <si>
    <t>(17)</t>
  </si>
  <si>
    <t>Manager (Procurement and Supply)</t>
  </si>
  <si>
    <t>(18)</t>
  </si>
  <si>
    <t>Assistant Manager (Procurement and Supply)</t>
  </si>
  <si>
    <t>(19)</t>
  </si>
  <si>
    <t>Procurement and Supply Officer/Senior Procurement and Supply Officer</t>
  </si>
  <si>
    <t>(20)</t>
  </si>
  <si>
    <t>Assistant Procurement and Supply Officer</t>
  </si>
  <si>
    <t>(21)</t>
  </si>
  <si>
    <t>Assistant Manager, Internal Control</t>
  </si>
  <si>
    <t>(22)</t>
  </si>
  <si>
    <t>Internal Control Officer/Senior Internal Control Officer</t>
  </si>
  <si>
    <t>(23)</t>
  </si>
  <si>
    <t>Office Management Executive</t>
  </si>
  <si>
    <t>(24)</t>
  </si>
  <si>
    <t>Office Management Assistant</t>
  </si>
  <si>
    <t>(25)</t>
  </si>
  <si>
    <t>Management Support Officer</t>
  </si>
  <si>
    <t>(26)</t>
  </si>
  <si>
    <t>Confidential Secretary</t>
  </si>
  <si>
    <t>(27)</t>
  </si>
  <si>
    <t>Senior Word Processing Operator</t>
  </si>
  <si>
    <t>(28)</t>
  </si>
  <si>
    <t>Word Processing Operator</t>
  </si>
  <si>
    <t>(29)</t>
  </si>
  <si>
    <t>Receptionist/Telephone Operator</t>
  </si>
  <si>
    <t>(30)</t>
  </si>
  <si>
    <t>Head Office Auxiliary</t>
  </si>
  <si>
    <t>(31)</t>
  </si>
  <si>
    <t>Office Auxiliary/Senior Office Auxiliary</t>
  </si>
  <si>
    <t>(32)</t>
  </si>
  <si>
    <t>Driver</t>
  </si>
  <si>
    <t>.002</t>
  </si>
  <si>
    <t xml:space="preserve">Salary Compensation 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</si>
  <si>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</si>
  <si>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</si>
  <si>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</si>
  <si>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</si>
  <si>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</si>
  <si>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</si>
  <si>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</si>
  <si>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</si>
  <si>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.010</t>
  </si>
  <si>
    <t>Service to Mauritius Programme</t>
  </si>
  <si>
    <t>Other Staff Costs</t>
  </si>
  <si>
    <t xml:space="preserve">Wages </t>
  </si>
  <si>
    <t>Travelling and Transport</t>
  </si>
  <si>
    <t>.100</t>
  </si>
  <si>
    <t>Overtime</t>
  </si>
  <si>
    <t>.200</t>
  </si>
  <si>
    <t>Staff Welfare</t>
  </si>
  <si>
    <t>Social Contributions</t>
  </si>
  <si>
    <t>Goods and Services</t>
  </si>
  <si>
    <t>Cost of Utilities</t>
  </si>
  <si>
    <t>Fuel and Oil</t>
  </si>
  <si>
    <t>Rent</t>
  </si>
  <si>
    <t>Office Equipment and  Furniture</t>
  </si>
  <si>
    <t>Office Expenses</t>
  </si>
  <si>
    <t>Maintenance</t>
  </si>
  <si>
    <t>Publications and Stationery</t>
  </si>
  <si>
    <t>Fees</t>
  </si>
  <si>
    <t>Travelling within the Republic</t>
  </si>
  <si>
    <t>Other Goods and Services</t>
  </si>
  <si>
    <t>.955</t>
  </si>
  <si>
    <t xml:space="preserve">Gender Mainstreaming </t>
  </si>
  <si>
    <t>Grants</t>
  </si>
  <si>
    <t xml:space="preserve"> Extra-Budgetary Units</t>
  </si>
  <si>
    <t>.098</t>
  </si>
  <si>
    <t>Utility Regulatory Authority</t>
  </si>
  <si>
    <t>26</t>
  </si>
  <si>
    <t xml:space="preserve"> Extra-Budgetary Units </t>
  </si>
  <si>
    <t>31</t>
  </si>
  <si>
    <t>Acquisition of Non-Financial Assets</t>
  </si>
  <si>
    <t>31121</t>
  </si>
  <si>
    <t>Transport Equipment</t>
  </si>
  <si>
    <t>.801</t>
  </si>
  <si>
    <t>Acquisition of Vehicles</t>
  </si>
  <si>
    <t>Sub-Head 3-102: Energy Services</t>
  </si>
  <si>
    <t>Director, Energy Efficiency</t>
  </si>
  <si>
    <t>Engineer/Senior Engineer (Energy Efficiency)</t>
  </si>
  <si>
    <t>Assistant Permanent Secretary</t>
  </si>
  <si>
    <t>Technical Officer, Energy Efficiency</t>
  </si>
  <si>
    <t>Salary Compensation</t>
  </si>
  <si>
    <t>22020</t>
  </si>
  <si>
    <t>Studies and Surveys</t>
  </si>
  <si>
    <t xml:space="preserve">(a) Energy Planning </t>
  </si>
  <si>
    <t>(b)  Standards for Street Lighting</t>
  </si>
  <si>
    <t>(c) Sectoral Energy Consumption:</t>
  </si>
  <si>
    <t xml:space="preserve">     (i) Transport, Industries &amp; SME's</t>
  </si>
  <si>
    <t xml:space="preserve">     (ii) Services sector</t>
  </si>
  <si>
    <t>(d) Consultancy for the Adoption of Liquified Natural Gas (LNG)</t>
  </si>
  <si>
    <t>(e) Consultancy on Electric vehicles</t>
  </si>
  <si>
    <t>(a) Energy Efficiency Management Office</t>
  </si>
  <si>
    <t>(b) Sensitization for Energy Efficiency Audit (PNEE)</t>
  </si>
  <si>
    <t xml:space="preserve">(c) Development of new awareness raising materials on energy saving and energy efficiency </t>
  </si>
  <si>
    <t>(d) Framework for the installation and maintenance of air conditioners</t>
  </si>
  <si>
    <t xml:space="preserve">Contribution to International Organisations </t>
  </si>
  <si>
    <t>.169</t>
  </si>
  <si>
    <t>International Renewable Energy Agency</t>
  </si>
  <si>
    <t>SADC Centre for Renewable Energy and Energy Efficiency (SACREEE)</t>
  </si>
  <si>
    <t>Extra-Budgetary Units</t>
  </si>
  <si>
    <t>.139</t>
  </si>
  <si>
    <t>Mauritius Renewable Energy Agency (MARENA)</t>
  </si>
  <si>
    <t xml:space="preserve"> TOTAL</t>
  </si>
  <si>
    <t>Sub-Head 3-103: Water Services</t>
  </si>
  <si>
    <t>Director, Water Resources</t>
  </si>
  <si>
    <t>Deputy Director, Water Resources</t>
  </si>
  <si>
    <t>Lead Engineer (Planning/ Maintenance)</t>
  </si>
  <si>
    <t>Engineer/Senior Engineer (Planning/Maintenance)</t>
  </si>
  <si>
    <t>Principal Hydrological Officer</t>
  </si>
  <si>
    <t>Senior Hydrological Officer</t>
  </si>
  <si>
    <t>Hydrological Officer</t>
  </si>
  <si>
    <t>Senior Hydrological Technician</t>
  </si>
  <si>
    <t>Hydrological Technician</t>
  </si>
  <si>
    <t>Technical Officer</t>
  </si>
  <si>
    <t>Technical Design Officer</t>
  </si>
  <si>
    <t>Senior Inspector</t>
  </si>
  <si>
    <t>Inspector</t>
  </si>
  <si>
    <t>Assistant Inspector</t>
  </si>
  <si>
    <t xml:space="preserve">Office Management Executive </t>
  </si>
  <si>
    <t xml:space="preserve">Office Management Assistant </t>
  </si>
  <si>
    <r>
      <t xml:space="preserve">Higher Executive Officer </t>
    </r>
    <r>
      <rPr>
        <i/>
        <sz val="9.5"/>
        <rFont val="Times New Roman"/>
        <family val="1"/>
      </rPr>
      <t>(Personal)</t>
    </r>
  </si>
  <si>
    <t>Office Supervisor</t>
  </si>
  <si>
    <t>Field Supervisor</t>
  </si>
  <si>
    <t>Gauge Reader</t>
  </si>
  <si>
    <t>Lorry Loader</t>
  </si>
  <si>
    <t>General Worker</t>
  </si>
  <si>
    <t>Cleaning Services</t>
  </si>
  <si>
    <t xml:space="preserve">Security </t>
  </si>
  <si>
    <t>.008</t>
  </si>
  <si>
    <t>Fees to Consultant- Water Sector Reforms</t>
  </si>
  <si>
    <t>(a) Upgrading of  La Nicoliere Reservoir</t>
  </si>
  <si>
    <t>(b) Dam Break Analysis</t>
  </si>
  <si>
    <t>(c) Pollution/Water Quality Monitoring</t>
  </si>
  <si>
    <t>(d) Geological/Geotechnical Investigation (La Nicoliere)</t>
  </si>
  <si>
    <t>Other Expense</t>
  </si>
  <si>
    <t>Project Value
Rs 000</t>
  </si>
  <si>
    <t>Transfers to Households</t>
  </si>
  <si>
    <t>.014</t>
  </si>
  <si>
    <t xml:space="preserve"> Water Tank Grant Scheme</t>
  </si>
  <si>
    <t xml:space="preserve">Transfers to Non Financial Public Corporations </t>
  </si>
  <si>
    <t xml:space="preserve">Central Water Authority- 
Pipe Replacement Programme </t>
  </si>
  <si>
    <t>(a) Beau Bassin and Rose Hill</t>
  </si>
  <si>
    <t xml:space="preserve">(b) Pierrefonds </t>
  </si>
  <si>
    <t>(c) Montagne Fayence - Ecroignard</t>
  </si>
  <si>
    <t>(d) Roche Bois - Plaine Verte</t>
  </si>
  <si>
    <t>(e) Cite Roche Bois</t>
  </si>
  <si>
    <t>(f) Alma - Malinga</t>
  </si>
  <si>
    <t xml:space="preserve">(g) Alma-Alma Hill </t>
  </si>
  <si>
    <t>(h) Riviere du Rempart - Roche Noire</t>
  </si>
  <si>
    <t>(i) Salazie - Les Mariannes</t>
  </si>
  <si>
    <t>(j) Lallmatie - Brisee Verdiere - Laventure</t>
  </si>
  <si>
    <t>(k) Piton du Milieu - Q.Militaire</t>
  </si>
  <si>
    <t>(l) Moka Regions</t>
  </si>
  <si>
    <t>(m) Rose Belle - Plaine Magnien - Beau Vallon</t>
  </si>
  <si>
    <t>(n) Grand Bel Air - Ville Noire</t>
  </si>
  <si>
    <t>(o) Surinam</t>
  </si>
  <si>
    <t>(p) South-West Coast-
Phase II</t>
  </si>
  <si>
    <t>(q) Morc.Swan Pipeline-Phase I</t>
  </si>
  <si>
    <t>(r) Residence Kennedy - Candos</t>
  </si>
  <si>
    <t>(s) Marie Jeanne Village</t>
  </si>
  <si>
    <t>(t) Roche Noire and Plaine des Roches</t>
  </si>
  <si>
    <t>.015</t>
  </si>
  <si>
    <t xml:space="preserve">Central Water Authority- 
Other Water Distribution Works </t>
  </si>
  <si>
    <t>(a) Construction of Service Reservoirs</t>
  </si>
  <si>
    <t>(b) Installation of Steel Reservoirs</t>
  </si>
  <si>
    <t>(c) Containerised Pressure Filtration Plants</t>
  </si>
  <si>
    <t>(d) Solar Powered Pumps</t>
  </si>
  <si>
    <t>(e) Drilling of duplicate Boreholes</t>
  </si>
  <si>
    <t>31112</t>
  </si>
  <si>
    <t>Non-Residential Buildings</t>
  </si>
  <si>
    <t>Construction of  Buildings</t>
  </si>
  <si>
    <t>31113</t>
  </si>
  <si>
    <t>Other Structures</t>
  </si>
  <si>
    <t xml:space="preserve">Construction of  Dams  </t>
  </si>
  <si>
    <t>(a) Bagatelle</t>
  </si>
  <si>
    <t>(b) Riviere des Anguilles</t>
  </si>
  <si>
    <t>.011</t>
  </si>
  <si>
    <t>Drilling of Boreholes</t>
  </si>
  <si>
    <t>.402</t>
  </si>
  <si>
    <t xml:space="preserve">Upgrading of Dams </t>
  </si>
  <si>
    <t>La Ferme Dam</t>
  </si>
  <si>
    <t>.410</t>
  </si>
  <si>
    <t xml:space="preserve">Maintenance of Feeder Canals </t>
  </si>
  <si>
    <t>31122</t>
  </si>
  <si>
    <t>Other Machinery and Equipment</t>
  </si>
  <si>
    <t>.827</t>
  </si>
  <si>
    <t>Solar Powered LED Security Lighting around reservoirs</t>
  </si>
  <si>
    <t>.999</t>
  </si>
  <si>
    <t>Acquisition of Other Machinery and Equipment</t>
  </si>
  <si>
    <t>Acquisition of Financial Assets</t>
  </si>
  <si>
    <t>32145</t>
  </si>
  <si>
    <t>Loans</t>
  </si>
  <si>
    <t>`</t>
  </si>
  <si>
    <t>Central Water Authority</t>
  </si>
  <si>
    <t>(a) Pailles Water Treatment Plant</t>
  </si>
  <si>
    <t xml:space="preserve">(b) Bagatelle Water Treatment Plant and Associated Works </t>
  </si>
  <si>
    <t>(c) Midlands Dam/ Piton du Milieu Project</t>
  </si>
  <si>
    <t>(d) Non Revenue Water Projects in Upper Mare aux Vacoas System</t>
  </si>
  <si>
    <t xml:space="preserve">(e) Pont Lardier Water Treatment Plant </t>
  </si>
  <si>
    <t>(f) Riviere du Poste Water Treatment Plant</t>
  </si>
  <si>
    <t>(g) La Nicoliere Water Treatment Plant</t>
  </si>
  <si>
    <t>(h) Mont Blanc Water Treatment Plant</t>
  </si>
  <si>
    <t xml:space="preserve">(i) Construction of New pumping  station at Plaine Lauzun </t>
  </si>
  <si>
    <t>(j) Cold Potable Water Meters</t>
  </si>
  <si>
    <t>Sub-Head 3-104 : Wastewater Services</t>
  </si>
  <si>
    <t>21111</t>
  </si>
  <si>
    <t>.517</t>
  </si>
  <si>
    <t>Wastewater Management Authority</t>
  </si>
  <si>
    <t xml:space="preserve">(a) Plaines Wilhems Sewerage Project </t>
  </si>
  <si>
    <t>(b) Kensington Sewerage Project (Pte Aux Sables)</t>
  </si>
  <si>
    <t xml:space="preserve">(c) Verger Bissambar Sewerage Project </t>
  </si>
  <si>
    <t xml:space="preserve">(d) CHA Estates &amp; Low Cost Housing  Sewerage Project </t>
  </si>
  <si>
    <t xml:space="preserve">(k) Cite Marcel Cabon  Sewerage Project </t>
  </si>
  <si>
    <t>(c) House Service Connections</t>
  </si>
  <si>
    <t>(d) Repairs/ Maintenance/ Upgrading of Sewerage Infrastructure</t>
  </si>
  <si>
    <t>Shares and Equity Participation</t>
  </si>
  <si>
    <t>.316</t>
  </si>
  <si>
    <t>Sub-Head 3-105: Radiation Protection Services</t>
  </si>
  <si>
    <t>Chief Radiation Protection Officer</t>
  </si>
  <si>
    <t>Senior Radiation Protection Officer</t>
  </si>
  <si>
    <t>Radiation Protection Officer</t>
  </si>
  <si>
    <r>
      <t xml:space="preserve">Radiation Protection Assistant </t>
    </r>
    <r>
      <rPr>
        <i/>
        <sz val="9.5"/>
        <rFont val="Times New Roman"/>
        <family val="1"/>
      </rPr>
      <t>(Personal)</t>
    </r>
  </si>
  <si>
    <t xml:space="preserve">Driver
</t>
  </si>
  <si>
    <t>Office Equipment and Furniture</t>
  </si>
  <si>
    <t>Contribution to International Organisations</t>
  </si>
  <si>
    <t>.074</t>
  </si>
  <si>
    <t>International Atomic and Energy Agency (Regular Budget)</t>
  </si>
  <si>
    <t>.075</t>
  </si>
  <si>
    <t>International Atomic and Energy Agency (Technical Cooperation Fund)</t>
  </si>
  <si>
    <t>Acquisition of  Non-Financial Assets</t>
  </si>
  <si>
    <t>Construction of Buildings</t>
  </si>
  <si>
    <t>.802</t>
  </si>
  <si>
    <t>Acquisition of IT Equipment</t>
  </si>
  <si>
    <t>.804</t>
  </si>
  <si>
    <t>Acquisition of Laboratory Equipment</t>
  </si>
  <si>
    <t>31133</t>
  </si>
  <si>
    <t>Furniture, Fixtures and Fittings</t>
  </si>
  <si>
    <t>Acquisition of Furniture, Fixtures and Fittings</t>
  </si>
  <si>
    <t>Other</t>
  </si>
  <si>
    <t>(f) Other</t>
  </si>
  <si>
    <t>(e)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</si>
</sst>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,_);_(* \(#,##0,\);_(* &quot;-&quot;_);_(@_)"/>
    <numFmt numFmtId="166" formatCode="_(* #,##0.00_);_(* \(#,##0.00\);_(* \-??_);_(@_)"/>
    <numFmt numFmtId="167" formatCode="_(* #,##0_);_(* \(#,##0\);_(* \-??_);_(@_)"/>
    <numFmt numFmtId="168" formatCode="_(* #,##0_);_(* \(#,##0\);_(* &quot;-&quot;??_);_(@_)"/>
    <numFmt numFmtId="169" formatCode="#,##0_ ;\-#,##0\ "/>
    <numFmt numFmtId="170" formatCode="_-* #,##0_-;\-* #,##0_-;_-* &quot;-&quot;??_-;_-@_-"/>
    <numFmt numFmtId="171" formatCode="_-* #,##0_-;\-* #,##0_-;_-* &quot;-&quot;_-;_-@_-"/>
    <numFmt numFmtId="172" formatCode="_-* #,##0.000_-;\-* #,##0.000_-;_-* &quot;-&quot;_-;_-@_-"/>
    <numFmt numFmtId="173" formatCode="_(\$* #,##0_);_(\$* \(#,##0\);_(\$* &quot;-&quot;_);_(@_)"/>
    <numFmt numFmtId="174" formatCode="_-* #,##0.00\ _€_-;\-* #,##0.00\ _€_-;_-* &quot;-&quot;??\ _€_-;_-@_-"/>
    <numFmt numFmtId="175" formatCode="&quot;True&quot;;&quot;True&quot;;&quot;False&quot;"/>
    <numFmt numFmtId="176" formatCode="_-* #,##0.00\ _€_-;\-* #,##0.00\ _€_-;_-* \-??\ _€_-;_-@_-"/>
    <numFmt numFmtId="177" formatCode="_-* #,##0.00_€_-;\-* #,##0.00_€_-;_-* &quot;-&quot;??_€_-;_-@_-"/>
    <numFmt numFmtId="178" formatCode="_-* #,##0.00_-;\-* #,##0.00_-;_-* \-??_-;_-@_-"/>
    <numFmt numFmtId="179" formatCode=".000"/>
    <numFmt numFmtId="180" formatCode="_-* #,##0\ &quot;€&quot;_-;\-* #,##0\ &quot;€&quot;_-;_-* &quot;-&quot;\ &quot;€&quot;_-;_-@_-"/>
    <numFmt numFmtId="181" formatCode="&quot;£&quot;#,##0.00;[Red]\-&quot;£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charset val="1"/>
    </font>
    <font>
      <sz val="12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  <charset val="1"/>
    </font>
    <font>
      <i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1"/>
    </font>
    <font>
      <b/>
      <sz val="10.5"/>
      <name val="Times New Roman"/>
      <family val="1"/>
    </font>
    <font>
      <sz val="8"/>
      <name val="Times New Roman"/>
      <family val="1"/>
    </font>
    <font>
      <sz val="10.5"/>
      <color theme="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.5"/>
      <name val="Times New Roman"/>
      <family val="1"/>
    </font>
    <font>
      <i/>
      <sz val="10"/>
      <name val="Times New Roman"/>
      <family val="1"/>
      <charset val="1"/>
    </font>
    <font>
      <sz val="10"/>
      <name val="Times New Roman"/>
      <family val="1"/>
      <charset val="1"/>
    </font>
    <font>
      <sz val="9.5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9.5"/>
      <name val="Calibri"/>
      <family val="2"/>
      <scheme val="minor"/>
    </font>
    <font>
      <i/>
      <sz val="9.5"/>
      <name val="Times New Roman"/>
      <family val="1"/>
    </font>
    <font>
      <sz val="10"/>
      <color theme="0"/>
      <name val="Times New Roman"/>
      <family val="1"/>
    </font>
    <font>
      <sz val="9.5"/>
      <color theme="0"/>
      <name val="Times New Roman"/>
      <family val="1"/>
    </font>
    <font>
      <b/>
      <sz val="9"/>
      <color theme="1"/>
      <name val="Times New Roman"/>
      <family val="1"/>
    </font>
    <font>
      <b/>
      <i/>
      <sz val="9"/>
      <name val="Times New Roman"/>
      <family val="1"/>
    </font>
    <font>
      <b/>
      <sz val="10.5"/>
      <name val="Times New Roman"/>
      <family val="1"/>
      <charset val="1"/>
    </font>
    <font>
      <sz val="10.5"/>
      <color theme="0"/>
      <name val="Times New Roman"/>
      <family val="1"/>
      <charset val="1"/>
    </font>
    <font>
      <b/>
      <sz val="9"/>
      <color theme="0"/>
      <name val="Times New Roman"/>
      <family val="1"/>
    </font>
    <font>
      <i/>
      <sz val="9.5"/>
      <color theme="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b/>
      <sz val="2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90">
    <xf numFmtId="0" fontId="0" fillId="0" borderId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6" fontId="11" fillId="0" borderId="0"/>
    <xf numFmtId="3" fontId="19" fillId="0" borderId="0">
      <alignment vertical="center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43" fillId="0" borderId="0"/>
    <xf numFmtId="43" fontId="1" fillId="0" borderId="0" applyFont="0" applyFill="0" applyBorder="0" applyAlignment="0" applyProtection="0"/>
    <xf numFmtId="173" fontId="43" fillId="0" borderId="0"/>
    <xf numFmtId="43" fontId="1" fillId="0" borderId="0" applyFont="0" applyFill="0" applyBorder="0" applyAlignment="0" applyProtection="0"/>
    <xf numFmtId="173" fontId="43" fillId="0" borderId="0"/>
    <xf numFmtId="173" fontId="4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176" fontId="42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2" fillId="0" borderId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42" fillId="0" borderId="0" applyFill="0" applyBorder="0" applyAlignment="0" applyProtection="0"/>
    <xf numFmtId="178" fontId="42" fillId="0" borderId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ill="0" applyBorder="0" applyAlignment="0" applyProtection="0"/>
    <xf numFmtId="169" fontId="42" fillId="0" borderId="0" applyFill="0" applyBorder="0" applyAlignment="0" applyProtection="0"/>
    <xf numFmtId="169" fontId="42" fillId="0" borderId="0" applyFill="0" applyBorder="0" applyAlignment="0" applyProtection="0"/>
    <xf numFmtId="169" fontId="42" fillId="0" borderId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6" fontId="42" fillId="0" borderId="0" applyFill="0" applyBorder="0" applyAlignment="0" applyProtection="0"/>
    <xf numFmtId="164" fontId="4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42" fillId="0" borderId="0" applyFont="0" applyFill="0" applyBorder="0" applyAlignment="0" applyProtection="0"/>
    <xf numFmtId="166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74" fontId="2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42" fillId="0" borderId="0"/>
    <xf numFmtId="181" fontId="42" fillId="0" borderId="0"/>
    <xf numFmtId="181" fontId="42" fillId="0" borderId="0"/>
    <xf numFmtId="181" fontId="4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6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43" fillId="2" borderId="0">
      <alignment horizontal="right"/>
    </xf>
    <xf numFmtId="40" fontId="45" fillId="2" borderId="0">
      <alignment horizontal="right"/>
    </xf>
    <xf numFmtId="40" fontId="43" fillId="2" borderId="0">
      <alignment horizontal="right"/>
    </xf>
    <xf numFmtId="40" fontId="43" fillId="3" borderId="0">
      <alignment horizontal="right"/>
    </xf>
    <xf numFmtId="40" fontId="43" fillId="2" borderId="0">
      <alignment horizontal="right"/>
    </xf>
    <xf numFmtId="40" fontId="43" fillId="2" borderId="0">
      <alignment horizontal="right"/>
    </xf>
    <xf numFmtId="40" fontId="45" fillId="2" borderId="0">
      <alignment horizontal="right"/>
    </xf>
    <xf numFmtId="40" fontId="43" fillId="2" borderId="0">
      <alignment horizontal="right"/>
    </xf>
    <xf numFmtId="0" fontId="46" fillId="4" borderId="0">
      <alignment horizontal="right"/>
    </xf>
    <xf numFmtId="0" fontId="47" fillId="2" borderId="0">
      <alignment horizontal="right"/>
    </xf>
    <xf numFmtId="0" fontId="46" fillId="4" borderId="0">
      <alignment horizontal="right"/>
    </xf>
    <xf numFmtId="0" fontId="47" fillId="2" borderId="0">
      <alignment horizontal="right"/>
    </xf>
    <xf numFmtId="0" fontId="46" fillId="4" borderId="0">
      <alignment horizontal="right"/>
    </xf>
    <xf numFmtId="0" fontId="48" fillId="5" borderId="11"/>
    <xf numFmtId="0" fontId="49" fillId="2" borderId="11"/>
    <xf numFmtId="0" fontId="49" fillId="2" borderId="11"/>
    <xf numFmtId="0" fontId="48" fillId="5" borderId="11"/>
    <xf numFmtId="0" fontId="48" fillId="5" borderId="11"/>
    <xf numFmtId="0" fontId="48" fillId="5" borderId="11"/>
    <xf numFmtId="0" fontId="49" fillId="2" borderId="11"/>
    <xf numFmtId="0" fontId="50" fillId="0" borderId="0" applyBorder="0">
      <alignment horizontal="centerContinuous"/>
    </xf>
    <xf numFmtId="0" fontId="49" fillId="0" borderId="0" applyBorder="0">
      <alignment horizontal="centerContinuous"/>
    </xf>
    <xf numFmtId="0" fontId="50" fillId="0" borderId="0" applyBorder="0">
      <alignment horizontal="centerContinuous"/>
    </xf>
    <xf numFmtId="0" fontId="49" fillId="0" borderId="0" applyBorder="0">
      <alignment horizontal="centerContinuous"/>
    </xf>
    <xf numFmtId="0" fontId="51" fillId="4" borderId="0" applyBorder="0">
      <alignment horizontal="centerContinuous"/>
    </xf>
    <xf numFmtId="0" fontId="52" fillId="0" borderId="0" applyBorder="0">
      <alignment horizontal="centerContinuous"/>
    </xf>
    <xf numFmtId="0" fontId="51" fillId="4" borderId="0" applyBorder="0">
      <alignment horizontal="centerContinuous"/>
    </xf>
    <xf numFmtId="0" fontId="52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9" fillId="0" borderId="0">
      <alignment vertical="center"/>
    </xf>
    <xf numFmtId="178" fontId="11" fillId="0" borderId="0" applyBorder="0" applyProtection="0"/>
    <xf numFmtId="3" fontId="4" fillId="0" borderId="64" applyFill="0" applyBorder="0">
      <alignment vertical="center"/>
    </xf>
    <xf numFmtId="3" fontId="4" fillId="0" borderId="64" applyFill="0" applyBorder="0">
      <alignment vertical="center"/>
    </xf>
  </cellStyleXfs>
  <cellXfs count="407">
    <xf numFmtId="0" fontId="0" fillId="0" borderId="0" xfId="0"/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wrapText="1"/>
    </xf>
    <xf numFmtId="1" fontId="3" fillId="0" borderId="0" xfId="3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>
      <protection locked="0"/>
    </xf>
    <xf numFmtId="49" fontId="6" fillId="0" borderId="0" xfId="4" applyNumberFormat="1" applyFont="1" applyFill="1" applyBorder="1" applyAlignment="1" applyProtection="1">
      <alignment vertical="center"/>
      <protection locked="0"/>
    </xf>
    <xf numFmtId="0" fontId="6" fillId="0" borderId="0" xfId="4" applyFont="1" applyFill="1" applyBorder="1" applyAlignment="1" applyProtection="1">
      <alignment wrapText="1"/>
      <protection locked="0"/>
    </xf>
    <xf numFmtId="1" fontId="6" fillId="0" borderId="0" xfId="4" applyNumberFormat="1" applyFont="1" applyFill="1" applyBorder="1" applyAlignment="1" applyProtection="1">
      <alignment wrapText="1"/>
      <protection locked="0"/>
    </xf>
    <xf numFmtId="165" fontId="7" fillId="0" borderId="0" xfId="1" applyNumberFormat="1" applyFont="1" applyFill="1" applyBorder="1" applyAlignment="1"/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5" fillId="0" borderId="1" xfId="5" applyNumberFormat="1" applyFont="1" applyFill="1" applyBorder="1" applyAlignment="1" applyProtection="1">
      <alignment horizontal="right"/>
      <protection locked="0"/>
    </xf>
    <xf numFmtId="165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9" xfId="1" applyNumberFormat="1" applyFont="1" applyFill="1" applyBorder="1" applyAlignment="1" applyProtection="1">
      <alignment horizontal="right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left" vertical="center" indent="4"/>
    </xf>
    <xf numFmtId="0" fontId="6" fillId="0" borderId="11" xfId="0" applyFont="1" applyFill="1" applyBorder="1" applyAlignment="1">
      <alignment horizontal="left" vertical="center" indent="4"/>
    </xf>
    <xf numFmtId="165" fontId="8" fillId="0" borderId="12" xfId="1" applyNumberFormat="1" applyFont="1" applyFill="1" applyBorder="1" applyAlignment="1" applyProtection="1">
      <alignment horizontal="right" vertical="top" wrapText="1"/>
    </xf>
    <xf numFmtId="165" fontId="8" fillId="0" borderId="12" xfId="9" applyNumberFormat="1" applyFont="1" applyFill="1" applyBorder="1" applyAlignment="1" applyProtection="1">
      <alignment horizontal="right" vertical="center" wrapText="1"/>
    </xf>
    <xf numFmtId="165" fontId="8" fillId="0" borderId="16" xfId="9" applyNumberFormat="1" applyFont="1" applyFill="1" applyBorder="1" applyAlignment="1" applyProtection="1">
      <alignment horizontal="right" vertical="center" wrapText="1"/>
    </xf>
    <xf numFmtId="165" fontId="13" fillId="0" borderId="12" xfId="1" applyNumberFormat="1" applyFont="1" applyFill="1" applyBorder="1" applyAlignment="1" applyProtection="1">
      <alignment horizontal="right" vertical="top" wrapText="1"/>
    </xf>
    <xf numFmtId="165" fontId="10" fillId="0" borderId="12" xfId="4" applyNumberFormat="1" applyFont="1" applyFill="1" applyBorder="1" applyAlignment="1" applyProtection="1">
      <alignment vertical="top"/>
      <protection locked="0"/>
    </xf>
    <xf numFmtId="165" fontId="8" fillId="0" borderId="12" xfId="1" applyNumberFormat="1" applyFont="1" applyFill="1" applyBorder="1" applyAlignment="1" applyProtection="1">
      <alignment horizontal="right" vertical="center" wrapText="1"/>
    </xf>
    <xf numFmtId="165" fontId="8" fillId="0" borderId="12" xfId="1" applyNumberFormat="1" applyFont="1" applyFill="1" applyBorder="1" applyAlignment="1" applyProtection="1">
      <alignment horizontal="right" wrapText="1"/>
    </xf>
    <xf numFmtId="165" fontId="14" fillId="0" borderId="23" xfId="9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 applyProtection="1">
      <alignment horizontal="right" vertical="center"/>
      <protection locked="0"/>
    </xf>
    <xf numFmtId="165" fontId="16" fillId="0" borderId="0" xfId="4" applyNumberFormat="1" applyFont="1" applyFill="1" applyBorder="1" applyAlignment="1" applyProtection="1">
      <alignment vertical="center"/>
      <protection locked="0"/>
    </xf>
    <xf numFmtId="49" fontId="7" fillId="0" borderId="0" xfId="4" applyNumberFormat="1" applyFont="1" applyFill="1" applyBorder="1" applyAlignment="1" applyProtection="1">
      <alignment horizontal="left" vertical="center" indent="1"/>
      <protection locked="0"/>
    </xf>
    <xf numFmtId="0" fontId="6" fillId="0" borderId="0" xfId="4" applyFont="1" applyFill="1" applyBorder="1" applyAlignment="1" applyProtection="1">
      <alignment horizontal="left" vertical="center" wrapText="1"/>
      <protection locked="0"/>
    </xf>
    <xf numFmtId="0" fontId="6" fillId="0" borderId="0" xfId="4" applyFont="1" applyFill="1" applyBorder="1" applyAlignment="1" applyProtection="1">
      <alignment horizontal="left" vertical="center" wrapText="1" indent="1"/>
      <protection locked="0"/>
    </xf>
    <xf numFmtId="1" fontId="6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1" applyNumberFormat="1" applyFont="1" applyFill="1" applyBorder="1" applyAlignment="1" applyProtection="1">
      <alignment horizontal="left" vertical="center" indent="1"/>
      <protection locked="0"/>
    </xf>
    <xf numFmtId="165" fontId="18" fillId="0" borderId="0" xfId="4" applyNumberFormat="1" applyFont="1" applyFill="1" applyBorder="1" applyAlignment="1" applyProtection="1">
      <alignment horizontal="left" vertical="center" indent="1"/>
      <protection locked="0"/>
    </xf>
    <xf numFmtId="49" fontId="6" fillId="0" borderId="1" xfId="4" applyNumberFormat="1" applyFont="1" applyFill="1" applyBorder="1" applyAlignment="1" applyProtection="1">
      <alignment horizontal="left" vertical="center"/>
      <protection locked="0"/>
    </xf>
    <xf numFmtId="0" fontId="6" fillId="0" borderId="1" xfId="4" applyFont="1" applyFill="1" applyBorder="1" applyAlignment="1" applyProtection="1">
      <alignment vertical="top" wrapText="1"/>
      <protection locked="0"/>
    </xf>
    <xf numFmtId="1" fontId="6" fillId="0" borderId="1" xfId="4" applyNumberFormat="1" applyFont="1" applyFill="1" applyBorder="1" applyAlignment="1" applyProtection="1">
      <alignment horizontal="center" vertical="top" wrapText="1"/>
      <protection locked="0"/>
    </xf>
    <xf numFmtId="165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2" xfId="6" applyFont="1" applyFill="1" applyBorder="1" applyAlignment="1" applyProtection="1">
      <alignment horizontal="center" vertical="center" wrapText="1"/>
      <protection locked="0"/>
    </xf>
    <xf numFmtId="165" fontId="20" fillId="0" borderId="24" xfId="9" applyNumberFormat="1" applyFont="1" applyFill="1" applyBorder="1" applyAlignment="1" applyProtection="1">
      <alignment horizontal="right" vertical="center" wrapText="1"/>
    </xf>
    <xf numFmtId="0" fontId="19" fillId="0" borderId="25" xfId="1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8" applyFont="1" applyFill="1" applyBorder="1" applyAlignment="1" applyProtection="1">
      <alignment vertical="top"/>
      <protection locked="0"/>
    </xf>
    <xf numFmtId="165" fontId="19" fillId="0" borderId="29" xfId="9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8" quotePrefix="1" applyNumberFormat="1" applyFont="1" applyFill="1" applyBorder="1" applyAlignment="1" applyProtection="1">
      <alignment vertical="top"/>
      <protection locked="0"/>
    </xf>
    <xf numFmtId="0" fontId="13" fillId="0" borderId="10" xfId="8" applyFont="1" applyFill="1" applyBorder="1" applyAlignment="1" applyProtection="1">
      <alignment vertical="top"/>
      <protection locked="0"/>
    </xf>
    <xf numFmtId="165" fontId="22" fillId="0" borderId="11" xfId="9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4" quotePrefix="1" applyFont="1" applyFill="1" applyBorder="1" applyAlignment="1" applyProtection="1">
      <alignment horizontal="right" vertical="top"/>
      <protection locked="0"/>
    </xf>
    <xf numFmtId="0" fontId="23" fillId="0" borderId="10" xfId="4" applyFont="1" applyFill="1" applyBorder="1" applyAlignment="1" applyProtection="1">
      <alignment horizontal="left" vertical="top" wrapText="1" indent="2"/>
      <protection locked="0"/>
    </xf>
    <xf numFmtId="41" fontId="23" fillId="0" borderId="32" xfId="12" applyNumberFormat="1" applyFont="1" applyFill="1" applyBorder="1" applyAlignment="1" applyProtection="1">
      <alignment horizontal="right" vertical="top" wrapText="1" indent="1"/>
    </xf>
    <xf numFmtId="165" fontId="23" fillId="0" borderId="12" xfId="1" applyNumberFormat="1" applyFont="1" applyFill="1" applyBorder="1" applyAlignment="1" applyProtection="1">
      <alignment horizontal="right" vertical="top" wrapText="1"/>
      <protection locked="0"/>
    </xf>
    <xf numFmtId="0" fontId="21" fillId="0" borderId="33" xfId="4" quotePrefix="1" applyFont="1" applyFill="1" applyBorder="1" applyAlignment="1" applyProtection="1">
      <alignment horizontal="right" vertical="top"/>
      <protection locked="0"/>
    </xf>
    <xf numFmtId="0" fontId="4" fillId="0" borderId="1" xfId="4" applyFont="1" applyFill="1" applyBorder="1" applyAlignment="1" applyProtection="1">
      <alignment horizontal="center" vertical="top" wrapText="1"/>
      <protection locked="0"/>
    </xf>
    <xf numFmtId="41" fontId="24" fillId="0" borderId="34" xfId="12" applyNumberFormat="1" applyFont="1" applyFill="1" applyBorder="1" applyAlignment="1" applyProtection="1">
      <alignment horizontal="right" vertical="top" wrapText="1" indent="1"/>
    </xf>
    <xf numFmtId="165" fontId="25" fillId="0" borderId="35" xfId="9" applyNumberFormat="1" applyFont="1" applyFill="1" applyBorder="1" applyAlignment="1" applyProtection="1">
      <alignment horizontal="right" vertical="center" wrapText="1"/>
      <protection locked="0"/>
    </xf>
    <xf numFmtId="0" fontId="19" fillId="0" borderId="6" xfId="10" applyNumberFormat="1" applyFont="1" applyFill="1" applyBorder="1" applyAlignment="1" applyProtection="1">
      <alignment horizontal="left" vertical="top"/>
      <protection locked="0"/>
    </xf>
    <xf numFmtId="0" fontId="19" fillId="0" borderId="6" xfId="10" applyNumberFormat="1" applyFont="1" applyFill="1" applyBorder="1" applyAlignment="1" applyProtection="1">
      <alignment vertical="top" wrapText="1"/>
      <protection locked="0"/>
    </xf>
    <xf numFmtId="167" fontId="26" fillId="0" borderId="7" xfId="10" applyNumberFormat="1" applyFont="1" applyFill="1" applyBorder="1" applyAlignment="1" applyProtection="1">
      <alignment horizontal="right" vertical="top" wrapText="1"/>
      <protection locked="0"/>
    </xf>
    <xf numFmtId="3" fontId="19" fillId="0" borderId="8" xfId="10" applyNumberFormat="1" applyFont="1" applyFill="1" applyBorder="1" applyAlignment="1" applyProtection="1">
      <alignment horizontal="right" vertical="top" wrapText="1"/>
    </xf>
    <xf numFmtId="165" fontId="19" fillId="0" borderId="9" xfId="9" applyNumberFormat="1" applyFont="1" applyFill="1" applyBorder="1" applyAlignment="1" applyProtection="1">
      <alignment horizontal="right" vertical="top" wrapText="1"/>
    </xf>
    <xf numFmtId="0" fontId="27" fillId="0" borderId="10" xfId="10" applyNumberFormat="1" applyFont="1" applyFill="1" applyBorder="1" applyAlignment="1" applyProtection="1">
      <alignment horizontal="left" vertical="top"/>
      <protection locked="0"/>
    </xf>
    <xf numFmtId="0" fontId="27" fillId="0" borderId="10" xfId="10" applyNumberFormat="1" applyFont="1" applyFill="1" applyBorder="1" applyAlignment="1" applyProtection="1">
      <alignment horizontal="left" vertical="top" wrapText="1" indent="1"/>
      <protection locked="0"/>
    </xf>
    <xf numFmtId="165" fontId="27" fillId="0" borderId="12" xfId="9" applyNumberFormat="1" applyFont="1" applyFill="1" applyBorder="1" applyAlignment="1" applyProtection="1">
      <alignment horizontal="right" vertical="top" wrapText="1"/>
    </xf>
    <xf numFmtId="0" fontId="28" fillId="0" borderId="10" xfId="10" applyNumberFormat="1" applyFont="1" applyFill="1" applyBorder="1" applyAlignment="1" applyProtection="1">
      <alignment horizontal="right" vertical="top"/>
      <protection locked="0"/>
    </xf>
    <xf numFmtId="0" fontId="28" fillId="0" borderId="10" xfId="10" applyNumberFormat="1" applyFont="1" applyFill="1" applyBorder="1" applyAlignment="1" applyProtection="1">
      <alignment horizontal="left" vertical="top" wrapText="1" indent="1"/>
      <protection locked="0"/>
    </xf>
    <xf numFmtId="165" fontId="28" fillId="0" borderId="12" xfId="9" applyNumberFormat="1" applyFont="1" applyFill="1" applyBorder="1" applyAlignment="1" applyProtection="1">
      <alignment horizontal="right" vertical="top" wrapText="1"/>
      <protection locked="0"/>
    </xf>
    <xf numFmtId="0" fontId="29" fillId="0" borderId="12" xfId="11" quotePrefix="1" applyNumberFormat="1" applyFont="1" applyFill="1" applyBorder="1" applyAlignment="1" applyProtection="1">
      <alignment horizontal="right" vertical="top" wrapText="1"/>
    </xf>
    <xf numFmtId="49" fontId="29" fillId="0" borderId="10" xfId="10" quotePrefix="1" applyNumberFormat="1" applyFont="1" applyFill="1" applyBorder="1" applyAlignment="1" applyProtection="1">
      <alignment horizontal="right" vertical="top" wrapText="1"/>
    </xf>
    <xf numFmtId="165" fontId="23" fillId="0" borderId="12" xfId="4" applyNumberFormat="1" applyFont="1" applyFill="1" applyBorder="1" applyAlignment="1" applyProtection="1">
      <alignment horizontal="right" vertical="top" wrapText="1"/>
      <protection locked="0"/>
    </xf>
    <xf numFmtId="49" fontId="30" fillId="0" borderId="33" xfId="4" applyNumberFormat="1" applyFont="1" applyFill="1" applyBorder="1" applyAlignment="1" applyProtection="1">
      <alignment horizontal="left" vertical="center"/>
      <protection locked="0"/>
    </xf>
    <xf numFmtId="0" fontId="24" fillId="0" borderId="36" xfId="4" applyFont="1" applyFill="1" applyBorder="1" applyAlignment="1" applyProtection="1">
      <alignment horizontal="center" vertical="center" wrapText="1"/>
      <protection locked="0"/>
    </xf>
    <xf numFmtId="165" fontId="23" fillId="0" borderId="33" xfId="1" applyNumberFormat="1" applyFont="1" applyFill="1" applyBorder="1" applyAlignment="1" applyProtection="1">
      <alignment horizontal="right" vertical="top" wrapText="1"/>
      <protection locked="0"/>
    </xf>
    <xf numFmtId="165" fontId="31" fillId="0" borderId="35" xfId="0" applyNumberFormat="1" applyFont="1" applyFill="1" applyBorder="1"/>
    <xf numFmtId="49" fontId="23" fillId="0" borderId="12" xfId="4" applyNumberFormat="1" applyFont="1" applyFill="1" applyBorder="1" applyAlignment="1" applyProtection="1">
      <alignment horizontal="right" vertical="center"/>
      <protection locked="0"/>
    </xf>
    <xf numFmtId="0" fontId="23" fillId="0" borderId="10" xfId="13" applyNumberFormat="1" applyFont="1" applyFill="1" applyBorder="1" applyAlignment="1" applyProtection="1">
      <alignment horizontal="left" vertical="top" wrapText="1" indent="1"/>
      <protection locked="0"/>
    </xf>
    <xf numFmtId="168" fontId="23" fillId="0" borderId="0" xfId="5" quotePrefix="1" applyNumberFormat="1" applyFont="1" applyFill="1" applyBorder="1" applyAlignment="1" applyProtection="1">
      <alignment horizontal="right" vertical="top" wrapText="1"/>
    </xf>
    <xf numFmtId="165" fontId="23" fillId="0" borderId="12" xfId="7" applyNumberFormat="1" applyFont="1" applyFill="1" applyBorder="1" applyAlignment="1" applyProtection="1">
      <alignment horizontal="right" vertical="top" wrapText="1"/>
      <protection locked="0"/>
    </xf>
    <xf numFmtId="168" fontId="23" fillId="0" borderId="11" xfId="11" applyNumberFormat="1" applyFont="1" applyFill="1" applyBorder="1" applyAlignment="1" applyProtection="1">
      <alignment horizontal="center" vertical="center" wrapText="1"/>
      <protection locked="0"/>
    </xf>
    <xf numFmtId="41" fontId="23" fillId="0" borderId="0" xfId="12" applyNumberFormat="1" applyFont="1" applyFill="1" applyBorder="1" applyAlignment="1" applyProtection="1">
      <alignment horizontal="right" vertical="top" wrapText="1" indent="1"/>
    </xf>
    <xf numFmtId="0" fontId="13" fillId="0" borderId="12" xfId="14" quotePrefix="1" applyNumberFormat="1" applyFont="1" applyFill="1" applyBorder="1" applyAlignment="1" applyProtection="1">
      <alignment horizontal="left" vertical="top"/>
      <protection locked="0"/>
    </xf>
    <xf numFmtId="165" fontId="13" fillId="0" borderId="12" xfId="6" applyNumberFormat="1" applyFont="1" applyFill="1" applyBorder="1" applyAlignment="1" applyProtection="1">
      <alignment horizontal="right" vertical="top" wrapText="1"/>
      <protection locked="0"/>
    </xf>
    <xf numFmtId="0" fontId="4" fillId="0" borderId="12" xfId="4" applyFont="1" applyFill="1" applyBorder="1" applyAlignment="1" applyProtection="1">
      <alignment horizontal="left" vertical="center"/>
      <protection locked="0"/>
    </xf>
    <xf numFmtId="0" fontId="4" fillId="0" borderId="10" xfId="4" applyFont="1" applyFill="1" applyBorder="1" applyAlignment="1" applyProtection="1">
      <alignment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11" xfId="4" applyFont="1" applyFill="1" applyBorder="1" applyAlignment="1" applyProtection="1">
      <alignment horizontal="center" vertical="center" wrapText="1"/>
      <protection locked="0"/>
    </xf>
    <xf numFmtId="165" fontId="4" fillId="0" borderId="12" xfId="7" applyNumberFormat="1" applyFont="1" applyFill="1" applyBorder="1" applyAlignment="1" applyProtection="1">
      <alignment horizontal="right" vertical="center" wrapText="1"/>
      <protection locked="0"/>
    </xf>
    <xf numFmtId="165" fontId="13" fillId="0" borderId="12" xfId="1" applyNumberFormat="1" applyFont="1" applyFill="1" applyBorder="1" applyAlignment="1" applyProtection="1">
      <alignment horizontal="right" vertical="top" wrapText="1"/>
      <protection locked="0"/>
    </xf>
    <xf numFmtId="165" fontId="33" fillId="0" borderId="12" xfId="6" applyNumberFormat="1" applyFont="1" applyFill="1" applyBorder="1" applyAlignment="1" applyProtection="1">
      <alignment horizontal="right" vertical="top" wrapText="1"/>
      <protection locked="0"/>
    </xf>
    <xf numFmtId="0" fontId="4" fillId="0" borderId="12" xfId="4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165" fontId="4" fillId="0" borderId="12" xfId="7" applyNumberFormat="1" applyFont="1" applyFill="1" applyBorder="1" applyAlignment="1" applyProtection="1">
      <alignment horizontal="right" vertical="top" wrapText="1"/>
      <protection locked="0"/>
    </xf>
    <xf numFmtId="165" fontId="24" fillId="0" borderId="12" xfId="7" applyNumberFormat="1" applyFont="1" applyFill="1" applyBorder="1" applyAlignment="1" applyProtection="1">
      <alignment horizontal="right" vertical="top" wrapText="1"/>
      <protection locked="0"/>
    </xf>
    <xf numFmtId="0" fontId="13" fillId="0" borderId="10" xfId="0" applyNumberFormat="1" applyFont="1" applyFill="1" applyBorder="1" applyAlignment="1">
      <alignment horizontal="left" vertical="top"/>
    </xf>
    <xf numFmtId="0" fontId="27" fillId="0" borderId="10" xfId="10" applyNumberFormat="1" applyFont="1" applyFill="1" applyBorder="1" applyAlignment="1" applyProtection="1">
      <alignment horizontal="left" vertical="top" wrapText="1"/>
      <protection locked="0"/>
    </xf>
    <xf numFmtId="165" fontId="34" fillId="0" borderId="12" xfId="7" applyNumberFormat="1" applyFont="1" applyFill="1" applyBorder="1" applyAlignment="1" applyProtection="1">
      <alignment horizontal="right" vertical="top" wrapText="1"/>
      <protection locked="0"/>
    </xf>
    <xf numFmtId="49" fontId="4" fillId="0" borderId="12" xfId="4" applyNumberFormat="1" applyFont="1" applyFill="1" applyBorder="1" applyAlignment="1" applyProtection="1">
      <alignment horizontal="left" vertical="center"/>
      <protection locked="0"/>
    </xf>
    <xf numFmtId="49" fontId="23" fillId="0" borderId="12" xfId="4" applyNumberFormat="1" applyFont="1" applyFill="1" applyBorder="1" applyAlignment="1" applyProtection="1">
      <alignment horizontal="left" vertical="center"/>
      <protection locked="0"/>
    </xf>
    <xf numFmtId="0" fontId="23" fillId="0" borderId="10" xfId="13" applyNumberFormat="1" applyFont="1" applyFill="1" applyBorder="1" applyAlignment="1" applyProtection="1">
      <alignment horizontal="left" vertical="top" wrapText="1"/>
      <protection locked="0"/>
    </xf>
    <xf numFmtId="0" fontId="7" fillId="0" borderId="0" xfId="4" applyFont="1" applyFill="1" applyBorder="1" applyAlignment="1" applyProtection="1">
      <alignment horizontal="left" vertical="center"/>
      <protection locked="0"/>
    </xf>
    <xf numFmtId="0" fontId="7" fillId="0" borderId="0" xfId="4" applyFont="1" applyFill="1" applyBorder="1" applyAlignment="1" applyProtection="1">
      <alignment horizontal="left" vertical="center" wrapText="1"/>
      <protection locked="0"/>
    </xf>
    <xf numFmtId="0" fontId="7" fillId="0" borderId="0" xfId="4" applyFont="1" applyFill="1" applyBorder="1" applyAlignment="1" applyProtection="1">
      <alignment horizontal="center" vertical="center"/>
      <protection locked="0"/>
    </xf>
    <xf numFmtId="165" fontId="7" fillId="0" borderId="0" xfId="1" applyNumberFormat="1" applyFont="1" applyFill="1" applyBorder="1" applyAlignment="1" applyProtection="1">
      <alignment horizontal="right" vertical="center" wrapText="1"/>
    </xf>
    <xf numFmtId="165" fontId="21" fillId="0" borderId="0" xfId="4" applyNumberFormat="1" applyFont="1" applyFill="1" applyBorder="1" applyAlignment="1" applyProtection="1">
      <alignment vertical="center"/>
      <protection locked="0"/>
    </xf>
    <xf numFmtId="0" fontId="6" fillId="0" borderId="0" xfId="4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horizontal="center" vertical="center" wrapText="1"/>
      <protection locked="0"/>
    </xf>
    <xf numFmtId="1" fontId="6" fillId="0" borderId="0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1" xfId="4" applyFont="1" applyFill="1" applyBorder="1" applyAlignment="1" applyProtection="1">
      <alignment vertical="center" wrapText="1"/>
      <protection locked="0"/>
    </xf>
    <xf numFmtId="170" fontId="16" fillId="0" borderId="1" xfId="15" applyNumberFormat="1" applyFont="1" applyFill="1" applyBorder="1" applyAlignment="1" applyProtection="1">
      <alignment horizontal="center" vertical="center"/>
      <protection locked="0"/>
    </xf>
    <xf numFmtId="1" fontId="16" fillId="0" borderId="1" xfId="15" applyNumberFormat="1" applyFont="1" applyFill="1" applyBorder="1" applyAlignment="1" applyProtection="1">
      <alignment horizontal="center" vertical="center"/>
      <protection locked="0"/>
    </xf>
    <xf numFmtId="165" fontId="35" fillId="0" borderId="1" xfId="5" applyNumberFormat="1" applyFont="1" applyFill="1" applyBorder="1" applyAlignment="1" applyProtection="1">
      <alignment horizontal="right"/>
      <protection locked="0"/>
    </xf>
    <xf numFmtId="41" fontId="23" fillId="0" borderId="27" xfId="12" applyNumberFormat="1" applyFont="1" applyFill="1" applyBorder="1" applyAlignment="1" applyProtection="1">
      <alignment horizontal="right" vertical="top" wrapText="1" indent="1"/>
    </xf>
    <xf numFmtId="41" fontId="23" fillId="0" borderId="28" xfId="12" applyNumberFormat="1" applyFont="1" applyFill="1" applyBorder="1" applyAlignment="1" applyProtection="1">
      <alignment horizontal="right" vertical="top" wrapText="1" indent="1"/>
    </xf>
    <xf numFmtId="41" fontId="23" fillId="0" borderId="38" xfId="12" applyNumberFormat="1" applyFont="1" applyFill="1" applyBorder="1" applyAlignment="1" applyProtection="1">
      <alignment horizontal="right" vertical="top" wrapText="1" indent="1"/>
    </xf>
    <xf numFmtId="0" fontId="23" fillId="0" borderId="36" xfId="4" applyFont="1" applyFill="1" applyBorder="1" applyAlignment="1" applyProtection="1">
      <alignment horizontal="left" vertical="top" wrapText="1" indent="2"/>
      <protection locked="0"/>
    </xf>
    <xf numFmtId="41" fontId="23" fillId="0" borderId="39" xfId="12" applyNumberFormat="1" applyFont="1" applyFill="1" applyBorder="1" applyAlignment="1" applyProtection="1">
      <alignment horizontal="right" vertical="top" wrapText="1" indent="1"/>
    </xf>
    <xf numFmtId="41" fontId="23" fillId="0" borderId="40" xfId="12" applyNumberFormat="1" applyFont="1" applyFill="1" applyBorder="1" applyAlignment="1" applyProtection="1">
      <alignment horizontal="right" vertical="top" wrapText="1" indent="1"/>
    </xf>
    <xf numFmtId="165" fontId="23" fillId="0" borderId="33" xfId="4" applyNumberFormat="1" applyFont="1" applyFill="1" applyBorder="1" applyAlignment="1" applyProtection="1">
      <alignment horizontal="right" vertical="top" wrapText="1"/>
      <protection locked="0"/>
    </xf>
    <xf numFmtId="49" fontId="21" fillId="0" borderId="9" xfId="8" quotePrefix="1" applyNumberFormat="1" applyFont="1" applyFill="1" applyBorder="1" applyAlignment="1" applyProtection="1">
      <alignment vertical="top"/>
      <protection locked="0"/>
    </xf>
    <xf numFmtId="0" fontId="13" fillId="0" borderId="41" xfId="8" applyFont="1" applyFill="1" applyBorder="1" applyAlignment="1" applyProtection="1">
      <alignment vertical="top"/>
      <protection locked="0"/>
    </xf>
    <xf numFmtId="1" fontId="21" fillId="0" borderId="42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43" xfId="11" applyNumberFormat="1" applyFont="1" applyFill="1" applyBorder="1" applyAlignment="1" applyProtection="1">
      <alignment horizontal="center" vertical="center" wrapText="1"/>
      <protection locked="0"/>
    </xf>
    <xf numFmtId="165" fontId="23" fillId="0" borderId="9" xfId="16" applyNumberFormat="1" applyFont="1" applyFill="1" applyBorder="1" applyAlignment="1" applyProtection="1">
      <alignment horizontal="right" vertical="top" wrapText="1"/>
      <protection locked="0"/>
    </xf>
    <xf numFmtId="49" fontId="21" fillId="0" borderId="10" xfId="10" quotePrefix="1" applyNumberFormat="1" applyFont="1" applyFill="1" applyBorder="1" applyAlignment="1" applyProtection="1">
      <alignment horizontal="right" vertical="top" wrapText="1"/>
    </xf>
    <xf numFmtId="49" fontId="32" fillId="0" borderId="12" xfId="4" applyNumberFormat="1" applyFont="1" applyFill="1" applyBorder="1" applyAlignment="1" applyProtection="1">
      <alignment horizontal="left" vertical="center"/>
      <protection locked="0"/>
    </xf>
    <xf numFmtId="0" fontId="24" fillId="0" borderId="10" xfId="4" applyFont="1" applyFill="1" applyBorder="1" applyAlignment="1" applyProtection="1">
      <alignment horizontal="center" vertical="center" wrapText="1"/>
      <protection locked="0"/>
    </xf>
    <xf numFmtId="41" fontId="24" fillId="0" borderId="44" xfId="0" applyNumberFormat="1" applyFont="1" applyFill="1" applyBorder="1" applyAlignment="1">
      <alignment horizontal="right" vertical="top" wrapText="1" indent="1"/>
    </xf>
    <xf numFmtId="41" fontId="24" fillId="0" borderId="45" xfId="0" applyNumberFormat="1" applyFont="1" applyFill="1" applyBorder="1" applyAlignment="1">
      <alignment horizontal="right" vertical="top" wrapText="1" indent="1"/>
    </xf>
    <xf numFmtId="165" fontId="31" fillId="0" borderId="11" xfId="0" applyNumberFormat="1" applyFont="1" applyFill="1" applyBorder="1"/>
    <xf numFmtId="165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2" xfId="4" applyFont="1" applyFill="1" applyBorder="1" applyAlignment="1" applyProtection="1">
      <alignment horizontal="left" vertical="center" wrapText="1"/>
      <protection locked="0"/>
    </xf>
    <xf numFmtId="165" fontId="15" fillId="0" borderId="12" xfId="4" applyNumberFormat="1" applyFont="1" applyFill="1" applyBorder="1" applyAlignment="1" applyProtection="1">
      <alignment horizontal="right" vertical="top" wrapText="1"/>
      <protection locked="0"/>
    </xf>
    <xf numFmtId="165" fontId="16" fillId="0" borderId="12" xfId="4" applyNumberFormat="1" applyFont="1" applyFill="1" applyBorder="1" applyAlignment="1" applyProtection="1">
      <alignment horizontal="right" vertical="top" wrapText="1"/>
      <protection locked="0"/>
    </xf>
    <xf numFmtId="0" fontId="16" fillId="0" borderId="12" xfId="4" applyFont="1" applyFill="1" applyBorder="1" applyAlignment="1" applyProtection="1">
      <alignment horizontal="left" vertical="center" wrapText="1"/>
      <protection locked="0"/>
    </xf>
    <xf numFmtId="0" fontId="15" fillId="0" borderId="11" xfId="4" applyFont="1" applyFill="1" applyBorder="1" applyAlignment="1" applyProtection="1">
      <alignment horizontal="left" vertical="top" wrapText="1" indent="1"/>
      <protection locked="0"/>
    </xf>
    <xf numFmtId="0" fontId="23" fillId="0" borderId="11" xfId="4" applyFont="1" applyFill="1" applyBorder="1" applyAlignment="1" applyProtection="1">
      <alignment horizontal="left" vertical="top" wrapText="1" indent="1"/>
      <protection locked="0"/>
    </xf>
    <xf numFmtId="165" fontId="13" fillId="0" borderId="12" xfId="6" applyNumberFormat="1" applyFont="1" applyFill="1" applyBorder="1" applyAlignment="1" applyProtection="1">
      <alignment vertical="top" wrapText="1"/>
      <protection locked="0"/>
    </xf>
    <xf numFmtId="0" fontId="36" fillId="0" borderId="12" xfId="4" applyFont="1" applyFill="1" applyBorder="1" applyAlignment="1" applyProtection="1">
      <alignment horizontal="left" vertical="center"/>
      <protection locked="0"/>
    </xf>
    <xf numFmtId="165" fontId="15" fillId="0" borderId="12" xfId="7" applyNumberFormat="1" applyFont="1" applyFill="1" applyBorder="1" applyAlignment="1" applyProtection="1">
      <alignment horizontal="right" vertical="top" wrapText="1"/>
      <protection locked="0"/>
    </xf>
    <xf numFmtId="0" fontId="15" fillId="0" borderId="10" xfId="4" quotePrefix="1" applyFont="1" applyFill="1" applyBorder="1" applyAlignment="1" applyProtection="1">
      <alignment horizontal="left" vertical="top" wrapText="1" indent="1"/>
      <protection locked="0"/>
    </xf>
    <xf numFmtId="0" fontId="13" fillId="0" borderId="12" xfId="14" quotePrefix="1" applyNumberFormat="1" applyFont="1" applyFill="1" applyBorder="1" applyAlignment="1" applyProtection="1">
      <alignment horizontal="right" vertical="top"/>
      <protection locked="0"/>
    </xf>
    <xf numFmtId="165" fontId="23" fillId="0" borderId="12" xfId="6" applyNumberFormat="1" applyFont="1" applyFill="1" applyBorder="1" applyAlignment="1" applyProtection="1">
      <alignment horizontal="right" vertical="top" wrapText="1"/>
      <protection locked="0"/>
    </xf>
    <xf numFmtId="0" fontId="13" fillId="0" borderId="33" xfId="14" quotePrefix="1" applyNumberFormat="1" applyFont="1" applyFill="1" applyBorder="1" applyAlignment="1" applyProtection="1">
      <alignment horizontal="right" vertical="top"/>
      <protection locked="0"/>
    </xf>
    <xf numFmtId="165" fontId="23" fillId="0" borderId="33" xfId="6" applyNumberFormat="1" applyFont="1" applyFill="1" applyBorder="1" applyAlignment="1" applyProtection="1">
      <alignment horizontal="right" vertical="top" wrapText="1"/>
      <protection locked="0"/>
    </xf>
    <xf numFmtId="0" fontId="19" fillId="0" borderId="0" xfId="10" applyNumberFormat="1" applyFont="1" applyFill="1" applyBorder="1" applyAlignment="1" applyProtection="1">
      <alignment horizontal="left" vertical="center" wrapText="1"/>
      <protection locked="0"/>
    </xf>
    <xf numFmtId="165" fontId="19" fillId="0" borderId="11" xfId="9" applyNumberFormat="1" applyFont="1" applyFill="1" applyBorder="1" applyAlignment="1" applyProtection="1">
      <alignment horizontal="right" vertical="center" wrapText="1"/>
      <protection locked="0"/>
    </xf>
    <xf numFmtId="165" fontId="37" fillId="0" borderId="11" xfId="9" applyNumberFormat="1" applyFont="1" applyFill="1" applyBorder="1" applyAlignment="1" applyProtection="1">
      <alignment horizontal="right" vertical="center" wrapText="1"/>
      <protection locked="0"/>
    </xf>
    <xf numFmtId="165" fontId="32" fillId="0" borderId="0" xfId="4" applyNumberFormat="1" applyFont="1" applyFill="1" applyBorder="1" applyAlignment="1" applyProtection="1">
      <alignment horizontal="right" vertical="top" indent="2"/>
      <protection locked="0"/>
    </xf>
    <xf numFmtId="168" fontId="21" fillId="0" borderId="11" xfId="11" applyNumberFormat="1" applyFont="1" applyFill="1" applyBorder="1" applyAlignment="1" applyProtection="1">
      <alignment horizontal="center" vertical="center" wrapText="1"/>
      <protection locked="0"/>
    </xf>
    <xf numFmtId="165" fontId="38" fillId="0" borderId="11" xfId="9" applyNumberFormat="1" applyFont="1" applyFill="1" applyBorder="1" applyAlignment="1" applyProtection="1">
      <alignment horizontal="right" vertical="center" wrapText="1"/>
      <protection locked="0"/>
    </xf>
    <xf numFmtId="49" fontId="23" fillId="0" borderId="12" xfId="4" applyNumberFormat="1" applyFont="1" applyFill="1" applyBorder="1" applyAlignment="1" applyProtection="1">
      <alignment horizontal="right" vertical="top"/>
      <protection locked="0"/>
    </xf>
    <xf numFmtId="165" fontId="23" fillId="0" borderId="11" xfId="9" applyNumberFormat="1" applyFont="1" applyFill="1" applyBorder="1" applyAlignment="1" applyProtection="1">
      <alignment horizontal="right" vertical="center" wrapText="1"/>
      <protection locked="0"/>
    </xf>
    <xf numFmtId="49" fontId="13" fillId="0" borderId="46" xfId="4" applyNumberFormat="1" applyFont="1" applyFill="1" applyBorder="1" applyAlignment="1" applyProtection="1">
      <alignment horizontal="left" vertical="center"/>
      <protection locked="0"/>
    </xf>
    <xf numFmtId="0" fontId="4" fillId="0" borderId="46" xfId="4" applyFont="1" applyFill="1" applyBorder="1" applyAlignment="1" applyProtection="1">
      <alignment vertical="center" wrapText="1"/>
      <protection locked="0"/>
    </xf>
    <xf numFmtId="0" fontId="4" fillId="0" borderId="46" xfId="4" applyFont="1" applyFill="1" applyBorder="1" applyAlignment="1" applyProtection="1">
      <alignment horizontal="center" vertical="center" wrapText="1"/>
      <protection locked="0"/>
    </xf>
    <xf numFmtId="1" fontId="4" fillId="0" borderId="46" xfId="4" applyNumberFormat="1" applyFont="1" applyFill="1" applyBorder="1" applyAlignment="1" applyProtection="1">
      <alignment horizontal="center" vertical="center" wrapText="1"/>
      <protection locked="0"/>
    </xf>
    <xf numFmtId="165" fontId="4" fillId="0" borderId="46" xfId="1" applyNumberFormat="1" applyFont="1" applyFill="1" applyBorder="1" applyAlignment="1" applyProtection="1">
      <alignment horizontal="right" vertical="center"/>
      <protection locked="0"/>
    </xf>
    <xf numFmtId="165" fontId="16" fillId="0" borderId="46" xfId="4" applyNumberFormat="1" applyFont="1" applyFill="1" applyBorder="1" applyAlignment="1" applyProtection="1">
      <alignment vertical="center"/>
      <protection locked="0"/>
    </xf>
    <xf numFmtId="0" fontId="7" fillId="0" borderId="0" xfId="4" applyFont="1" applyFill="1" applyBorder="1" applyAlignment="1" applyProtection="1">
      <alignment vertical="center" wrapText="1"/>
      <protection locked="0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1" fontId="7" fillId="0" borderId="0" xfId="4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/>
      <protection locked="0"/>
    </xf>
    <xf numFmtId="49" fontId="13" fillId="0" borderId="1" xfId="4" applyNumberFormat="1" applyFont="1" applyFill="1" applyBorder="1" applyAlignment="1" applyProtection="1">
      <alignment horizontal="left" vertical="center"/>
      <protection locked="0"/>
    </xf>
    <xf numFmtId="0" fontId="4" fillId="0" borderId="1" xfId="4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1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39" fillId="0" borderId="1" xfId="5" applyNumberFormat="1" applyFont="1" applyFill="1" applyBorder="1" applyAlignment="1" applyProtection="1">
      <alignment horizontal="right"/>
      <protection locked="0"/>
    </xf>
    <xf numFmtId="49" fontId="29" fillId="0" borderId="36" xfId="10" quotePrefix="1" applyNumberFormat="1" applyFont="1" applyFill="1" applyBorder="1" applyAlignment="1" applyProtection="1">
      <alignment horizontal="right" vertical="top" wrapText="1"/>
    </xf>
    <xf numFmtId="0" fontId="29" fillId="0" borderId="6" xfId="10" applyNumberFormat="1" applyFont="1" applyFill="1" applyBorder="1" applyAlignment="1" applyProtection="1">
      <alignment horizontal="right" vertical="top"/>
      <protection locked="0"/>
    </xf>
    <xf numFmtId="0" fontId="28" fillId="0" borderId="6" xfId="10" applyNumberFormat="1" applyFont="1" applyFill="1" applyBorder="1" applyAlignment="1" applyProtection="1">
      <alignment horizontal="left" vertical="top" wrapText="1" indent="1"/>
      <protection locked="0"/>
    </xf>
    <xf numFmtId="165" fontId="21" fillId="0" borderId="42" xfId="11" applyNumberFormat="1" applyFont="1" applyFill="1" applyBorder="1" applyAlignment="1" applyProtection="1">
      <alignment horizontal="center" vertical="center" wrapText="1"/>
      <protection locked="0"/>
    </xf>
    <xf numFmtId="165" fontId="21" fillId="0" borderId="43" xfId="11" applyNumberFormat="1" applyFont="1" applyFill="1" applyBorder="1" applyAlignment="1" applyProtection="1">
      <alignment horizontal="center" vertical="center" wrapText="1"/>
      <protection locked="0"/>
    </xf>
    <xf numFmtId="165" fontId="13" fillId="0" borderId="9" xfId="9" applyNumberFormat="1" applyFont="1" applyFill="1" applyBorder="1" applyAlignment="1" applyProtection="1">
      <alignment horizontal="right" vertical="top" wrapText="1"/>
    </xf>
    <xf numFmtId="49" fontId="13" fillId="0" borderId="12" xfId="4" applyNumberFormat="1" applyFont="1" applyFill="1" applyBorder="1" applyAlignment="1" applyProtection="1">
      <alignment horizontal="left" vertical="center"/>
      <protection locked="0"/>
    </xf>
    <xf numFmtId="0" fontId="24" fillId="0" borderId="47" xfId="4" applyFont="1" applyFill="1" applyBorder="1" applyAlignment="1" applyProtection="1">
      <alignment horizontal="center" vertical="center" wrapText="1"/>
      <protection locked="0"/>
    </xf>
    <xf numFmtId="41" fontId="24" fillId="0" borderId="44" xfId="0" applyNumberFormat="1" applyFont="1" applyFill="1" applyBorder="1" applyAlignment="1">
      <alignment horizontal="right" vertical="center" wrapText="1" indent="1"/>
    </xf>
    <xf numFmtId="165" fontId="23" fillId="0" borderId="11" xfId="4" applyNumberFormat="1" applyFont="1" applyFill="1" applyBorder="1" applyAlignment="1" applyProtection="1">
      <alignment vertical="top"/>
      <protection locked="0"/>
    </xf>
    <xf numFmtId="0" fontId="23" fillId="0" borderId="10" xfId="13" applyNumberFormat="1" applyFont="1" applyFill="1" applyBorder="1" applyAlignment="1" applyProtection="1">
      <alignment horizontal="left" vertical="top" indent="1"/>
      <protection locked="0"/>
    </xf>
    <xf numFmtId="168" fontId="23" fillId="0" borderId="0" xfId="5" quotePrefix="1" applyNumberFormat="1" applyFont="1" applyFill="1" applyBorder="1" applyAlignment="1" applyProtection="1">
      <alignment horizontal="left" vertical="top" indent="1"/>
    </xf>
    <xf numFmtId="168" fontId="23" fillId="0" borderId="11" xfId="11" applyNumberFormat="1" applyFont="1" applyFill="1" applyBorder="1" applyAlignment="1" applyProtection="1">
      <alignment horizontal="left" vertical="center" indent="1"/>
      <protection locked="0"/>
    </xf>
    <xf numFmtId="49" fontId="15" fillId="0" borderId="12" xfId="4" applyNumberFormat="1" applyFont="1" applyFill="1" applyBorder="1" applyAlignment="1" applyProtection="1">
      <alignment horizontal="left" vertical="center"/>
      <protection locked="0"/>
    </xf>
    <xf numFmtId="165" fontId="15" fillId="0" borderId="12" xfId="1" applyNumberFormat="1" applyFont="1" applyFill="1" applyBorder="1" applyAlignment="1" applyProtection="1">
      <alignment horizontal="right" vertical="top" wrapText="1"/>
      <protection locked="0"/>
    </xf>
    <xf numFmtId="0" fontId="13" fillId="0" borderId="33" xfId="14" quotePrefix="1" applyNumberFormat="1" applyFont="1" applyFill="1" applyBorder="1" applyAlignment="1" applyProtection="1">
      <alignment horizontal="left" vertical="top"/>
      <protection locked="0"/>
    </xf>
    <xf numFmtId="165" fontId="13" fillId="0" borderId="33" xfId="6" applyNumberFormat="1" applyFont="1" applyFill="1" applyBorder="1" applyAlignment="1" applyProtection="1">
      <alignment horizontal="right" vertical="top" wrapText="1"/>
      <protection locked="0"/>
    </xf>
    <xf numFmtId="49" fontId="4" fillId="0" borderId="12" xfId="4" applyNumberFormat="1" applyFont="1" applyFill="1" applyBorder="1" applyAlignment="1" applyProtection="1">
      <alignment horizontal="left" vertical="top"/>
      <protection locked="0"/>
    </xf>
    <xf numFmtId="0" fontId="4" fillId="0" borderId="0" xfId="4" applyFont="1" applyFill="1" applyBorder="1" applyAlignment="1" applyProtection="1">
      <alignment horizontal="left" vertical="top" wrapText="1"/>
      <protection locked="0"/>
    </xf>
    <xf numFmtId="0" fontId="13" fillId="0" borderId="10" xfId="14" applyNumberFormat="1" applyFont="1" applyFill="1" applyBorder="1" applyAlignment="1" applyProtection="1">
      <alignment horizontal="left" vertical="top" wrapText="1"/>
      <protection locked="0"/>
    </xf>
    <xf numFmtId="168" fontId="21" fillId="0" borderId="50" xfId="11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7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14" quotePrefix="1" applyNumberFormat="1" applyFont="1" applyFill="1" applyBorder="1" applyAlignment="1" applyProtection="1">
      <alignment horizontal="right" vertical="top"/>
      <protection locked="0"/>
    </xf>
    <xf numFmtId="0" fontId="23" fillId="0" borderId="1" xfId="4" applyFont="1" applyFill="1" applyBorder="1" applyAlignment="1" applyProtection="1">
      <alignment horizontal="left" vertical="top" wrapText="1" indent="1"/>
      <protection locked="0"/>
    </xf>
    <xf numFmtId="168" fontId="23" fillId="0" borderId="51" xfId="11" applyNumberFormat="1" applyFont="1" applyFill="1" applyBorder="1" applyAlignment="1" applyProtection="1">
      <alignment horizontal="center" vertical="top" wrapText="1"/>
      <protection locked="0"/>
    </xf>
    <xf numFmtId="168" fontId="23" fillId="0" borderId="35" xfId="11" applyNumberFormat="1" applyFont="1" applyFill="1" applyBorder="1" applyAlignment="1" applyProtection="1">
      <alignment horizontal="center" vertical="top" wrapText="1"/>
      <protection locked="0"/>
    </xf>
    <xf numFmtId="165" fontId="23" fillId="0" borderId="33" xfId="7" applyNumberFormat="1" applyFont="1" applyFill="1" applyBorder="1" applyAlignment="1" applyProtection="1">
      <alignment horizontal="right" vertical="top" wrapText="1"/>
      <protection locked="0"/>
    </xf>
    <xf numFmtId="0" fontId="13" fillId="0" borderId="9" xfId="14" quotePrefix="1" applyNumberFormat="1" applyFont="1" applyFill="1" applyBorder="1" applyAlignment="1" applyProtection="1">
      <alignment horizontal="left" vertical="top"/>
      <protection locked="0"/>
    </xf>
    <xf numFmtId="0" fontId="13" fillId="0" borderId="6" xfId="14" applyNumberFormat="1" applyFont="1" applyFill="1" applyBorder="1" applyAlignment="1" applyProtection="1">
      <alignment horizontal="left" vertical="top" wrapText="1"/>
      <protection locked="0"/>
    </xf>
    <xf numFmtId="165" fontId="22" fillId="0" borderId="9" xfId="7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14" applyNumberFormat="1" applyFont="1" applyFill="1" applyBorder="1" applyAlignment="1" applyProtection="1">
      <alignment horizontal="left" vertical="top" wrapText="1" indent="1"/>
      <protection locked="0"/>
    </xf>
    <xf numFmtId="0" fontId="15" fillId="0" borderId="10" xfId="14" quotePrefix="1" applyNumberFormat="1" applyFont="1" applyFill="1" applyBorder="1" applyAlignment="1" applyProtection="1">
      <alignment horizontal="right" vertical="top"/>
      <protection locked="0"/>
    </xf>
    <xf numFmtId="0" fontId="15" fillId="0" borderId="10" xfId="4" applyFont="1" applyFill="1" applyBorder="1" applyAlignment="1" applyProtection="1">
      <alignment horizontal="left" vertical="center" wrapText="1" indent="1"/>
      <protection locked="0"/>
    </xf>
    <xf numFmtId="165" fontId="15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4" applyFont="1" applyFill="1" applyBorder="1" applyAlignment="1" applyProtection="1">
      <alignment horizontal="left" vertical="top" wrapText="1" indent="1"/>
      <protection locked="0"/>
    </xf>
    <xf numFmtId="0" fontId="36" fillId="0" borderId="10" xfId="4" applyFont="1" applyFill="1" applyBorder="1" applyAlignment="1" applyProtection="1">
      <alignment vertical="center" wrapText="1"/>
      <protection locked="0"/>
    </xf>
    <xf numFmtId="165" fontId="15" fillId="0" borderId="12" xfId="9" applyNumberFormat="1" applyFont="1" applyFill="1" applyBorder="1" applyAlignment="1" applyProtection="1">
      <alignment horizontal="right" vertical="top" wrapText="1"/>
      <protection locked="0"/>
    </xf>
    <xf numFmtId="0" fontId="4" fillId="0" borderId="0" xfId="4" applyFont="1" applyFill="1" applyBorder="1" applyAlignment="1" applyProtection="1">
      <alignment horizontal="left" vertical="center" wrapText="1"/>
      <protection locked="0"/>
    </xf>
    <xf numFmtId="49" fontId="13" fillId="0" borderId="12" xfId="4" applyNumberFormat="1" applyFont="1" applyFill="1" applyBorder="1" applyAlignment="1" applyProtection="1">
      <alignment vertical="center"/>
      <protection locked="0"/>
    </xf>
    <xf numFmtId="0" fontId="13" fillId="0" borderId="10" xfId="4" applyFont="1" applyFill="1" applyBorder="1" applyAlignment="1" applyProtection="1">
      <alignment vertical="center" wrapText="1"/>
      <protection locked="0"/>
    </xf>
    <xf numFmtId="165" fontId="33" fillId="0" borderId="12" xfId="4" applyNumberFormat="1" applyFont="1" applyFill="1" applyBorder="1" applyAlignment="1" applyProtection="1">
      <alignment horizontal="right" vertical="top" wrapText="1"/>
      <protection locked="0"/>
    </xf>
    <xf numFmtId="0" fontId="23" fillId="0" borderId="10" xfId="4" applyFont="1" applyFill="1" applyBorder="1" applyAlignment="1" applyProtection="1">
      <alignment horizontal="left" vertical="center" wrapText="1" indent="1"/>
      <protection locked="0"/>
    </xf>
    <xf numFmtId="0" fontId="13" fillId="0" borderId="10" xfId="4" applyFont="1" applyFill="1" applyBorder="1" applyAlignment="1" applyProtection="1">
      <alignment horizontal="left" vertical="center" wrapText="1"/>
      <protection locked="0"/>
    </xf>
    <xf numFmtId="165" fontId="33" fillId="0" borderId="12" xfId="6" applyNumberFormat="1" applyFont="1" applyFill="1" applyBorder="1" applyAlignment="1" applyProtection="1">
      <alignment vertical="top" wrapText="1"/>
      <protection locked="0"/>
    </xf>
    <xf numFmtId="0" fontId="23" fillId="0" borderId="10" xfId="4" applyFont="1" applyFill="1" applyBorder="1" applyAlignment="1" applyProtection="1">
      <alignment horizontal="left" vertical="top" wrapText="1" indent="1"/>
      <protection locked="0"/>
    </xf>
    <xf numFmtId="49" fontId="15" fillId="0" borderId="12" xfId="4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" applyFont="1" applyFill="1" applyBorder="1" applyAlignment="1" applyProtection="1">
      <alignment horizontal="left" vertical="center" wrapText="1" indent="1"/>
      <protection locked="0"/>
    </xf>
    <xf numFmtId="49" fontId="32" fillId="0" borderId="12" xfId="4" applyNumberFormat="1" applyFont="1" applyFill="1" applyBorder="1" applyAlignment="1" applyProtection="1">
      <alignment horizontal="right" vertical="center"/>
      <protection locked="0"/>
    </xf>
    <xf numFmtId="0" fontId="32" fillId="0" borderId="10" xfId="6" applyFont="1" applyFill="1" applyBorder="1" applyAlignment="1" applyProtection="1">
      <alignment horizontal="left" vertical="center" wrapText="1" indent="1"/>
      <protection locked="0"/>
    </xf>
    <xf numFmtId="49" fontId="23" fillId="0" borderId="33" xfId="4" applyNumberFormat="1" applyFont="1" applyFill="1" applyBorder="1" applyAlignment="1" applyProtection="1">
      <alignment horizontal="right" vertical="center"/>
      <protection locked="0"/>
    </xf>
    <xf numFmtId="0" fontId="23" fillId="0" borderId="36" xfId="4" applyFont="1" applyFill="1" applyBorder="1" applyAlignment="1" applyProtection="1">
      <alignment horizontal="left" vertical="center" wrapText="1" indent="1"/>
      <protection locked="0"/>
    </xf>
    <xf numFmtId="49" fontId="13" fillId="0" borderId="12" xfId="4" applyNumberFormat="1" applyFont="1" applyFill="1" applyBorder="1" applyAlignment="1" applyProtection="1">
      <alignment horizontal="left" vertical="top"/>
      <protection locked="0"/>
    </xf>
    <xf numFmtId="0" fontId="13" fillId="0" borderId="10" xfId="4" applyFont="1" applyFill="1" applyBorder="1" applyAlignment="1" applyProtection="1">
      <alignment horizontal="left" vertical="top" wrapText="1"/>
      <protection locked="0"/>
    </xf>
    <xf numFmtId="0" fontId="4" fillId="0" borderId="12" xfId="4" applyFont="1" applyFill="1" applyBorder="1" applyAlignment="1" applyProtection="1">
      <alignment horizontal="left" vertical="top"/>
      <protection locked="0"/>
    </xf>
    <xf numFmtId="0" fontId="4" fillId="0" borderId="10" xfId="4" applyFont="1" applyFill="1" applyBorder="1" applyAlignment="1" applyProtection="1">
      <alignment vertical="top" wrapText="1"/>
      <protection locked="0"/>
    </xf>
    <xf numFmtId="0" fontId="13" fillId="0" borderId="0" xfId="4" applyFont="1" applyFill="1" applyBorder="1" applyAlignment="1" applyProtection="1">
      <alignment vertical="top" wrapText="1"/>
      <protection locked="0"/>
    </xf>
    <xf numFmtId="0" fontId="23" fillId="0" borderId="0" xfId="4" applyFont="1" applyFill="1" applyBorder="1" applyAlignment="1" applyProtection="1">
      <alignment horizontal="left" vertical="top" wrapText="1" indent="1"/>
      <protection locked="0"/>
    </xf>
    <xf numFmtId="0" fontId="15" fillId="0" borderId="12" xfId="4" applyFont="1" applyFill="1" applyBorder="1" applyAlignment="1" applyProtection="1">
      <alignment horizontal="left" vertical="top"/>
      <protection locked="0"/>
    </xf>
    <xf numFmtId="0" fontId="15" fillId="0" borderId="0" xfId="4" applyFont="1" applyFill="1" applyBorder="1" applyAlignment="1" applyProtection="1">
      <alignment horizontal="left" vertical="top" wrapText="1" indent="1"/>
      <protection locked="0"/>
    </xf>
    <xf numFmtId="0" fontId="15" fillId="0" borderId="10" xfId="4" applyFont="1" applyFill="1" applyBorder="1" applyAlignment="1" applyProtection="1">
      <alignment horizontal="left" vertical="top"/>
      <protection locked="0"/>
    </xf>
    <xf numFmtId="0" fontId="15" fillId="0" borderId="10" xfId="4" applyFont="1" applyFill="1" applyBorder="1" applyAlignment="1" applyProtection="1">
      <alignment vertical="center"/>
      <protection locked="0"/>
    </xf>
    <xf numFmtId="0" fontId="32" fillId="0" borderId="12" xfId="4" applyFont="1" applyFill="1" applyBorder="1" applyAlignment="1" applyProtection="1">
      <alignment vertical="top" wrapText="1"/>
      <protection locked="0"/>
    </xf>
    <xf numFmtId="0" fontId="32" fillId="0" borderId="12" xfId="4" applyFont="1" applyFill="1" applyBorder="1" applyAlignment="1" applyProtection="1">
      <alignment horizontal="center" vertical="top" wrapText="1"/>
      <protection locked="0"/>
    </xf>
    <xf numFmtId="0" fontId="7" fillId="0" borderId="46" xfId="4" applyFont="1" applyFill="1" applyBorder="1" applyAlignment="1" applyProtection="1">
      <alignment horizontal="left" vertical="center"/>
      <protection locked="0"/>
    </xf>
    <xf numFmtId="0" fontId="7" fillId="0" borderId="46" xfId="4" applyFont="1" applyFill="1" applyBorder="1" applyAlignment="1" applyProtection="1">
      <alignment horizontal="left" vertical="center" wrapText="1"/>
      <protection locked="0"/>
    </xf>
    <xf numFmtId="0" fontId="7" fillId="0" borderId="46" xfId="4" applyFont="1" applyFill="1" applyBorder="1" applyAlignment="1" applyProtection="1">
      <alignment horizontal="center" vertical="center"/>
      <protection locked="0"/>
    </xf>
    <xf numFmtId="165" fontId="7" fillId="0" borderId="46" xfId="1" applyNumberFormat="1" applyFont="1" applyFill="1" applyBorder="1" applyAlignment="1" applyProtection="1">
      <alignment horizontal="right" vertical="center" wrapText="1"/>
    </xf>
    <xf numFmtId="165" fontId="7" fillId="0" borderId="46" xfId="4" applyNumberFormat="1" applyFont="1" applyFill="1" applyBorder="1" applyAlignment="1" applyProtection="1">
      <alignment vertical="center"/>
      <protection locked="0"/>
    </xf>
    <xf numFmtId="49" fontId="7" fillId="0" borderId="0" xfId="4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4" applyNumberFormat="1" applyFont="1" applyFill="1" applyBorder="1" applyAlignment="1" applyProtection="1">
      <alignment vertical="center"/>
      <protection locked="0"/>
    </xf>
    <xf numFmtId="0" fontId="13" fillId="0" borderId="12" xfId="11" applyNumberFormat="1" applyFont="1" applyFill="1" applyBorder="1" applyAlignment="1" applyProtection="1">
      <alignment horizontal="left" vertical="top" wrapText="1"/>
    </xf>
    <xf numFmtId="41" fontId="24" fillId="0" borderId="44" xfId="12" applyNumberFormat="1" applyFont="1" applyFill="1" applyBorder="1" applyAlignment="1" applyProtection="1">
      <alignment horizontal="right" vertical="top" wrapText="1" indent="1"/>
    </xf>
    <xf numFmtId="165" fontId="23" fillId="0" borderId="12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1" applyNumberFormat="1" applyFont="1" applyFill="1" applyBorder="1" applyAlignment="1" applyProtection="1">
      <alignment horizontal="right" vertical="top" wrapText="1"/>
      <protection locked="0"/>
    </xf>
    <xf numFmtId="165" fontId="23" fillId="0" borderId="12" xfId="9" applyNumberFormat="1" applyFont="1" applyFill="1" applyBorder="1" applyAlignment="1" applyProtection="1">
      <alignment horizontal="right" vertical="top" wrapText="1"/>
    </xf>
    <xf numFmtId="165" fontId="13" fillId="0" borderId="12" xfId="6" applyNumberFormat="1" applyFont="1" applyFill="1" applyBorder="1" applyAlignment="1" applyProtection="1">
      <alignment vertical="center" wrapText="1"/>
      <protection locked="0"/>
    </xf>
    <xf numFmtId="0" fontId="4" fillId="0" borderId="59" xfId="4" applyFont="1" applyFill="1" applyBorder="1" applyAlignment="1" applyProtection="1">
      <alignment horizontal="left" vertical="top"/>
      <protection locked="0"/>
    </xf>
    <xf numFmtId="0" fontId="4" fillId="0" borderId="60" xfId="4" applyFont="1" applyFill="1" applyBorder="1" applyAlignment="1" applyProtection="1">
      <alignment vertical="top" wrapText="1"/>
      <protection locked="0"/>
    </xf>
    <xf numFmtId="165" fontId="4" fillId="0" borderId="12" xfId="7" applyNumberFormat="1" applyFont="1" applyFill="1" applyBorder="1" applyAlignment="1" applyProtection="1">
      <alignment horizontal="right" vertical="top" wrapText="1"/>
    </xf>
    <xf numFmtId="165" fontId="4" fillId="0" borderId="25" xfId="7" applyNumberFormat="1" applyFont="1" applyFill="1" applyBorder="1" applyAlignment="1" applyProtection="1">
      <alignment horizontal="right" vertical="top" wrapText="1"/>
    </xf>
    <xf numFmtId="0" fontId="13" fillId="0" borderId="10" xfId="4" applyFont="1" applyFill="1" applyBorder="1" applyAlignment="1" applyProtection="1">
      <alignment vertical="top" wrapText="1"/>
      <protection locked="0"/>
    </xf>
    <xf numFmtId="165" fontId="33" fillId="0" borderId="12" xfId="6" applyNumberFormat="1" applyFont="1" applyFill="1" applyBorder="1" applyAlignment="1" applyProtection="1">
      <alignment vertical="center" wrapText="1"/>
      <protection locked="0"/>
    </xf>
    <xf numFmtId="0" fontId="23" fillId="0" borderId="60" xfId="4" applyFont="1" applyFill="1" applyBorder="1" applyAlignment="1" applyProtection="1">
      <alignment horizontal="left" vertical="top" wrapText="1" indent="1"/>
      <protection locked="0"/>
    </xf>
    <xf numFmtId="165" fontId="23" fillId="0" borderId="10" xfId="7" applyNumberFormat="1" applyFont="1" applyFill="1" applyBorder="1" applyAlignment="1" applyProtection="1">
      <alignment horizontal="right" vertical="top" wrapText="1"/>
      <protection locked="0"/>
    </xf>
    <xf numFmtId="0" fontId="15" fillId="0" borderId="59" xfId="4" applyFont="1" applyFill="1" applyBorder="1" applyAlignment="1" applyProtection="1">
      <alignment horizontal="left" vertical="top"/>
      <protection locked="0"/>
    </xf>
    <xf numFmtId="0" fontId="15" fillId="0" borderId="60" xfId="4" applyFont="1" applyFill="1" applyBorder="1" applyAlignment="1" applyProtection="1">
      <alignment horizontal="left" vertical="top" wrapText="1" indent="1"/>
      <protection locked="0"/>
    </xf>
    <xf numFmtId="165" fontId="15" fillId="0" borderId="10" xfId="7" applyNumberFormat="1" applyFont="1" applyFill="1" applyBorder="1" applyAlignment="1" applyProtection="1">
      <alignment horizontal="right" vertical="top" wrapText="1"/>
      <protection locked="0"/>
    </xf>
    <xf numFmtId="0" fontId="15" fillId="0" borderId="10" xfId="4" applyFont="1" applyFill="1" applyBorder="1" applyAlignment="1" applyProtection="1">
      <alignment vertical="top"/>
      <protection locked="0"/>
    </xf>
    <xf numFmtId="0" fontId="13" fillId="0" borderId="12" xfId="4" applyFont="1" applyFill="1" applyBorder="1" applyAlignment="1" applyProtection="1">
      <alignment horizontal="left" vertical="top"/>
      <protection locked="0"/>
    </xf>
    <xf numFmtId="0" fontId="13" fillId="0" borderId="60" xfId="4" applyFont="1" applyFill="1" applyBorder="1" applyAlignment="1" applyProtection="1">
      <alignment horizontal="left" vertical="top" wrapText="1"/>
      <protection locked="0"/>
    </xf>
    <xf numFmtId="165" fontId="13" fillId="0" borderId="50" xfId="4" applyNumberFormat="1" applyFont="1" applyFill="1" applyBorder="1" applyAlignment="1" applyProtection="1">
      <alignment horizontal="right" vertical="top" indent="1"/>
      <protection locked="0"/>
    </xf>
    <xf numFmtId="165" fontId="13" fillId="0" borderId="11" xfId="4" applyNumberFormat="1" applyFont="1" applyFill="1" applyBorder="1" applyAlignment="1" applyProtection="1">
      <alignment horizontal="right" vertical="top" indent="1"/>
      <protection locked="0"/>
    </xf>
    <xf numFmtId="165" fontId="33" fillId="0" borderId="10" xfId="7" applyNumberFormat="1" applyFont="1" applyFill="1" applyBorder="1" applyAlignment="1" applyProtection="1">
      <alignment horizontal="right" vertical="top" wrapText="1"/>
      <protection locked="0"/>
    </xf>
    <xf numFmtId="165" fontId="33" fillId="0" borderId="12" xfId="7" applyNumberFormat="1" applyFont="1" applyFill="1" applyBorder="1" applyAlignment="1" applyProtection="1">
      <alignment horizontal="right" vertical="top" wrapText="1"/>
      <protection locked="0"/>
    </xf>
    <xf numFmtId="0" fontId="23" fillId="0" borderId="12" xfId="4" quotePrefix="1" applyFont="1" applyFill="1" applyBorder="1" applyAlignment="1" applyProtection="1">
      <alignment horizontal="right" vertical="top"/>
      <protection locked="0"/>
    </xf>
    <xf numFmtId="165" fontId="23" fillId="0" borderId="50" xfId="4" applyNumberFormat="1" applyFont="1" applyFill="1" applyBorder="1" applyAlignment="1" applyProtection="1">
      <alignment horizontal="right" vertical="top" indent="1"/>
      <protection locked="0"/>
    </xf>
    <xf numFmtId="165" fontId="23" fillId="0" borderId="11" xfId="4" applyNumberFormat="1" applyFont="1" applyFill="1" applyBorder="1" applyAlignment="1" applyProtection="1">
      <alignment horizontal="right" vertical="top" indent="1"/>
      <protection locked="0"/>
    </xf>
    <xf numFmtId="165" fontId="23" fillId="0" borderId="0" xfId="4" applyNumberFormat="1" applyFont="1" applyFill="1" applyAlignment="1" applyProtection="1">
      <alignment vertical="top"/>
      <protection locked="0"/>
    </xf>
    <xf numFmtId="165" fontId="41" fillId="0" borderId="0" xfId="4" applyNumberFormat="1" applyFont="1" applyFill="1" applyProtection="1">
      <protection locked="0"/>
    </xf>
    <xf numFmtId="49" fontId="13" fillId="0" borderId="0" xfId="4" applyNumberFormat="1" applyFont="1" applyFill="1" applyBorder="1" applyAlignment="1" applyProtection="1">
      <alignment horizontal="left" vertical="center"/>
      <protection locked="0"/>
    </xf>
    <xf numFmtId="0" fontId="4" fillId="0" borderId="0" xfId="4" applyFont="1" applyFill="1" applyBorder="1" applyAlignment="1" applyProtection="1">
      <alignment vertical="center" wrapText="1"/>
      <protection locked="0"/>
    </xf>
    <xf numFmtId="1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41" fontId="24" fillId="0" borderId="44" xfId="5" quotePrefix="1" applyNumberFormat="1" applyFont="1" applyFill="1" applyBorder="1" applyAlignment="1" applyProtection="1">
      <alignment horizontal="right" vertical="top" wrapText="1" indent="1"/>
    </xf>
    <xf numFmtId="165" fontId="23" fillId="0" borderId="11" xfId="4" applyNumberFormat="1" applyFont="1" applyFill="1" applyBorder="1" applyAlignment="1" applyProtection="1">
      <alignment horizontal="right" vertical="top"/>
      <protection locked="0"/>
    </xf>
    <xf numFmtId="0" fontId="23" fillId="0" borderId="36" xfId="13" applyNumberFormat="1" applyFont="1" applyFill="1" applyBorder="1" applyAlignment="1" applyProtection="1">
      <alignment horizontal="left" vertical="top" wrapText="1" indent="1"/>
      <protection locked="0"/>
    </xf>
    <xf numFmtId="168" fontId="23" fillId="0" borderId="1" xfId="5" quotePrefix="1" applyNumberFormat="1" applyFont="1" applyFill="1" applyBorder="1" applyAlignment="1" applyProtection="1">
      <alignment horizontal="right" vertical="top" wrapText="1"/>
    </xf>
    <xf numFmtId="168" fontId="23" fillId="0" borderId="35" xfId="11" applyNumberFormat="1" applyFont="1" applyFill="1" applyBorder="1" applyAlignment="1" applyProtection="1">
      <alignment horizontal="center" vertical="center" wrapText="1"/>
      <protection locked="0"/>
    </xf>
    <xf numFmtId="49" fontId="23" fillId="0" borderId="33" xfId="4" applyNumberFormat="1" applyFont="1" applyFill="1" applyBorder="1" applyAlignment="1" applyProtection="1">
      <alignment horizontal="right" vertical="top"/>
      <protection locked="0"/>
    </xf>
    <xf numFmtId="0" fontId="4" fillId="0" borderId="10" xfId="4" applyFont="1" applyFill="1" applyBorder="1" applyAlignment="1" applyProtection="1">
      <alignment horizontal="left" vertical="top" wrapText="1"/>
      <protection locked="0"/>
    </xf>
    <xf numFmtId="165" fontId="4" fillId="0" borderId="12" xfId="1" applyNumberFormat="1" applyFont="1" applyFill="1" applyBorder="1" applyAlignment="1" applyProtection="1">
      <alignment horizontal="right" vertical="top" wrapText="1"/>
      <protection locked="0"/>
    </xf>
    <xf numFmtId="165" fontId="34" fillId="0" borderId="12" xfId="4" applyNumberFormat="1" applyFont="1" applyFill="1" applyBorder="1" applyAlignment="1" applyProtection="1">
      <alignment horizontal="right" vertical="top" wrapText="1"/>
      <protection locked="0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0" fontId="7" fillId="0" borderId="4" xfId="6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indent="11"/>
    </xf>
    <xf numFmtId="0" fontId="9" fillId="0" borderId="0" xfId="0" applyFont="1" applyFill="1" applyBorder="1" applyAlignment="1">
      <alignment horizontal="left" vertical="center" indent="11"/>
    </xf>
    <xf numFmtId="0" fontId="10" fillId="0" borderId="10" xfId="8" applyFont="1" applyFill="1" applyBorder="1" applyAlignment="1" applyProtection="1">
      <alignment horizontal="left" vertical="center" wrapText="1" indent="14"/>
      <protection locked="0"/>
    </xf>
    <xf numFmtId="0" fontId="10" fillId="0" borderId="0" xfId="8" applyFont="1" applyFill="1" applyBorder="1" applyAlignment="1" applyProtection="1">
      <alignment horizontal="left" vertical="center" wrapText="1" indent="14"/>
      <protection locked="0"/>
    </xf>
    <xf numFmtId="0" fontId="10" fillId="0" borderId="11" xfId="8" applyFont="1" applyFill="1" applyBorder="1" applyAlignment="1" applyProtection="1">
      <alignment horizontal="left" vertical="center" wrapText="1" indent="14"/>
      <protection locked="0"/>
    </xf>
    <xf numFmtId="0" fontId="10" fillId="0" borderId="13" xfId="8" applyFont="1" applyFill="1" applyBorder="1" applyAlignment="1" applyProtection="1">
      <alignment horizontal="left" vertical="center" wrapText="1" indent="14"/>
      <protection locked="0"/>
    </xf>
    <xf numFmtId="0" fontId="10" fillId="0" borderId="14" xfId="8" applyFont="1" applyFill="1" applyBorder="1" applyAlignment="1" applyProtection="1">
      <alignment horizontal="left" vertical="center" wrapText="1" indent="14"/>
      <protection locked="0"/>
    </xf>
    <xf numFmtId="0" fontId="10" fillId="0" borderId="15" xfId="8" applyFont="1" applyFill="1" applyBorder="1" applyAlignment="1" applyProtection="1">
      <alignment horizontal="left" vertical="center" wrapText="1" indent="14"/>
      <protection locked="0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10" fillId="0" borderId="20" xfId="8" applyFont="1" applyFill="1" applyBorder="1" applyAlignment="1" applyProtection="1">
      <alignment horizontal="left" vertical="center" wrapText="1" indent="14"/>
      <protection locked="0"/>
    </xf>
    <xf numFmtId="0" fontId="10" fillId="0" borderId="21" xfId="8" applyFont="1" applyFill="1" applyBorder="1" applyAlignment="1" applyProtection="1">
      <alignment horizontal="left" vertical="center" wrapText="1" indent="14"/>
      <protection locked="0"/>
    </xf>
    <xf numFmtId="0" fontId="10" fillId="0" borderId="22" xfId="8" applyFont="1" applyFill="1" applyBorder="1" applyAlignment="1" applyProtection="1">
      <alignment horizontal="left" vertical="center" wrapText="1" indent="14"/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/>
      <protection locked="0"/>
    </xf>
    <xf numFmtId="0" fontId="7" fillId="0" borderId="3" xfId="6" applyFont="1" applyFill="1" applyBorder="1" applyAlignment="1" applyProtection="1">
      <alignment horizontal="center" vertical="center"/>
      <protection locked="0"/>
    </xf>
    <xf numFmtId="0" fontId="7" fillId="0" borderId="4" xfId="6" applyFont="1" applyFill="1" applyBorder="1" applyAlignment="1" applyProtection="1">
      <alignment horizontal="center" vertical="center"/>
      <protection locked="0"/>
    </xf>
    <xf numFmtId="0" fontId="14" fillId="0" borderId="24" xfId="10" applyNumberFormat="1" applyFont="1" applyFill="1" applyBorder="1" applyAlignment="1" applyProtection="1">
      <alignment horizontal="left" vertical="center" wrapText="1"/>
      <protection locked="0"/>
    </xf>
    <xf numFmtId="1" fontId="21" fillId="0" borderId="27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30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31" xfId="1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13" fillId="0" borderId="10" xfId="14" applyNumberFormat="1" applyFont="1" applyFill="1" applyBorder="1" applyAlignment="1" applyProtection="1">
      <alignment horizontal="left" vertical="top"/>
      <protection locked="0"/>
    </xf>
    <xf numFmtId="0" fontId="13" fillId="0" borderId="0" xfId="14" applyNumberFormat="1" applyFont="1" applyFill="1" applyBorder="1" applyAlignment="1" applyProtection="1">
      <alignment horizontal="left" vertical="top"/>
      <protection locked="0"/>
    </xf>
    <xf numFmtId="0" fontId="13" fillId="0" borderId="11" xfId="14" applyNumberFormat="1" applyFont="1" applyFill="1" applyBorder="1" applyAlignment="1" applyProtection="1">
      <alignment horizontal="left" vertical="top"/>
      <protection locked="0"/>
    </xf>
    <xf numFmtId="168" fontId="21" fillId="0" borderId="27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30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28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31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0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11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3" applyNumberFormat="1" applyFont="1" applyFill="1" applyBorder="1" applyAlignment="1" applyProtection="1">
      <alignment horizontal="left" vertical="top" wrapText="1"/>
      <protection locked="0"/>
    </xf>
    <xf numFmtId="0" fontId="4" fillId="0" borderId="0" xfId="13" applyNumberFormat="1" applyFont="1" applyFill="1" applyBorder="1" applyAlignment="1" applyProtection="1">
      <alignment horizontal="left" vertical="top" wrapText="1"/>
      <protection locked="0"/>
    </xf>
    <xf numFmtId="0" fontId="4" fillId="0" borderId="11" xfId="13" applyNumberFormat="1" applyFont="1" applyFill="1" applyBorder="1" applyAlignment="1" applyProtection="1">
      <alignment horizontal="left" vertical="top" wrapText="1"/>
      <protection locked="0"/>
    </xf>
    <xf numFmtId="168" fontId="21" fillId="0" borderId="21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22" xfId="11" applyNumberFormat="1" applyFont="1" applyFill="1" applyBorder="1" applyAlignment="1" applyProtection="1">
      <alignment horizontal="center" vertical="center" wrapText="1"/>
      <protection locked="0"/>
    </xf>
    <xf numFmtId="168" fontId="13" fillId="0" borderId="37" xfId="11" applyNumberFormat="1" applyFont="1" applyFill="1" applyBorder="1" applyAlignment="1" applyProtection="1">
      <alignment horizontal="center" vertical="center" wrapText="1"/>
      <protection locked="0"/>
    </xf>
    <xf numFmtId="168" fontId="13" fillId="0" borderId="29" xfId="11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" applyFont="1" applyFill="1" applyBorder="1" applyAlignment="1" applyProtection="1">
      <alignment horizontal="left" vertical="top" wrapText="1" indent="1"/>
      <protection locked="0"/>
    </xf>
    <xf numFmtId="0" fontId="23" fillId="0" borderId="0" xfId="4" applyFont="1" applyFill="1" applyBorder="1" applyAlignment="1" applyProtection="1">
      <alignment horizontal="left" vertical="top" wrapText="1" indent="1"/>
      <protection locked="0"/>
    </xf>
    <xf numFmtId="0" fontId="23" fillId="0" borderId="11" xfId="4" applyFont="1" applyFill="1" applyBorder="1" applyAlignment="1" applyProtection="1">
      <alignment horizontal="left" vertical="top" wrapText="1" indent="1"/>
      <protection locked="0"/>
    </xf>
    <xf numFmtId="0" fontId="15" fillId="0" borderId="10" xfId="4" applyFont="1" applyFill="1" applyBorder="1" applyAlignment="1" applyProtection="1">
      <alignment horizontal="left" vertical="center" wrapText="1" indent="1"/>
      <protection locked="0"/>
    </xf>
    <xf numFmtId="0" fontId="15" fillId="0" borderId="0" xfId="4" applyFont="1" applyFill="1" applyBorder="1" applyAlignment="1" applyProtection="1">
      <alignment horizontal="left" vertical="center" wrapText="1" indent="1"/>
      <protection locked="0"/>
    </xf>
    <xf numFmtId="0" fontId="15" fillId="0" borderId="11" xfId="4" applyFont="1" applyFill="1" applyBorder="1" applyAlignment="1" applyProtection="1">
      <alignment horizontal="left" vertical="center" wrapText="1" indent="1"/>
      <protection locked="0"/>
    </xf>
    <xf numFmtId="0" fontId="15" fillId="0" borderId="10" xfId="4" applyFont="1" applyFill="1" applyBorder="1" applyAlignment="1" applyProtection="1">
      <alignment horizontal="left" vertical="top" wrapText="1" indent="1"/>
      <protection locked="0"/>
    </xf>
    <xf numFmtId="0" fontId="15" fillId="0" borderId="0" xfId="4" applyFont="1" applyFill="1" applyBorder="1" applyAlignment="1" applyProtection="1">
      <alignment horizontal="left" vertical="top" wrapText="1" indent="1"/>
      <protection locked="0"/>
    </xf>
    <xf numFmtId="0" fontId="15" fillId="0" borderId="11" xfId="4" applyFont="1" applyFill="1" applyBorder="1" applyAlignment="1" applyProtection="1">
      <alignment horizontal="left" vertical="top" wrapText="1" indent="1"/>
      <protection locked="0"/>
    </xf>
    <xf numFmtId="0" fontId="15" fillId="0" borderId="10" xfId="4" quotePrefix="1" applyFont="1" applyFill="1" applyBorder="1" applyAlignment="1" applyProtection="1">
      <alignment horizontal="left" vertical="top" wrapText="1" indent="1"/>
      <protection locked="0"/>
    </xf>
    <xf numFmtId="168" fontId="27" fillId="0" borderId="37" xfId="11" applyNumberFormat="1" applyFont="1" applyFill="1" applyBorder="1" applyAlignment="1" applyProtection="1">
      <alignment horizontal="center" vertical="center" wrapText="1"/>
      <protection locked="0"/>
    </xf>
    <xf numFmtId="168" fontId="27" fillId="0" borderId="29" xfId="1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4" applyNumberFormat="1" applyFont="1" applyFill="1" applyBorder="1" applyAlignment="1" applyProtection="1">
      <alignment horizontal="left" vertical="top" wrapText="1"/>
      <protection locked="0"/>
    </xf>
    <xf numFmtId="0" fontId="13" fillId="0" borderId="0" xfId="14" applyNumberFormat="1" applyFont="1" applyFill="1" applyBorder="1" applyAlignment="1" applyProtection="1">
      <alignment horizontal="left" vertical="top" wrapText="1"/>
      <protection locked="0"/>
    </xf>
    <xf numFmtId="0" fontId="13" fillId="0" borderId="11" xfId="14" applyNumberFormat="1" applyFont="1" applyFill="1" applyBorder="1" applyAlignment="1" applyProtection="1">
      <alignment horizontal="left" vertical="top" wrapText="1"/>
      <protection locked="0"/>
    </xf>
    <xf numFmtId="0" fontId="13" fillId="0" borderId="10" xfId="14" applyNumberFormat="1" applyFont="1" applyFill="1" applyBorder="1" applyAlignment="1" applyProtection="1">
      <alignment horizontal="left" vertical="top" wrapText="1" indent="1"/>
      <protection locked="0"/>
    </xf>
    <xf numFmtId="0" fontId="13" fillId="0" borderId="0" xfId="14" applyNumberFormat="1" applyFont="1" applyFill="1" applyBorder="1" applyAlignment="1" applyProtection="1">
      <alignment horizontal="left" vertical="top" wrapText="1" indent="1"/>
      <protection locked="0"/>
    </xf>
    <xf numFmtId="0" fontId="13" fillId="0" borderId="11" xfId="14" applyNumberFormat="1" applyFont="1" applyFill="1" applyBorder="1" applyAlignment="1" applyProtection="1">
      <alignment horizontal="left" vertical="top" wrapText="1" indent="1"/>
      <protection locked="0"/>
    </xf>
    <xf numFmtId="0" fontId="13" fillId="0" borderId="36" xfId="14" applyNumberFormat="1" applyFont="1" applyFill="1" applyBorder="1" applyAlignment="1" applyProtection="1">
      <alignment horizontal="left" vertical="top" wrapText="1" indent="1"/>
      <protection locked="0"/>
    </xf>
    <xf numFmtId="0" fontId="13" fillId="0" borderId="1" xfId="14" applyNumberFormat="1" applyFont="1" applyFill="1" applyBorder="1" applyAlignment="1" applyProtection="1">
      <alignment horizontal="left" vertical="top" wrapText="1" indent="1"/>
      <protection locked="0"/>
    </xf>
    <xf numFmtId="0" fontId="13" fillId="0" borderId="35" xfId="14" applyNumberFormat="1" applyFont="1" applyFill="1" applyBorder="1" applyAlignment="1" applyProtection="1">
      <alignment horizontal="left" vertical="top" wrapText="1" indent="1"/>
      <protection locked="0"/>
    </xf>
    <xf numFmtId="168" fontId="21" fillId="0" borderId="48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49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52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53" xfId="11" applyNumberFormat="1" applyFont="1" applyFill="1" applyBorder="1" applyAlignment="1" applyProtection="1">
      <alignment horizontal="center" vertical="center" wrapText="1"/>
      <protection locked="0"/>
    </xf>
    <xf numFmtId="165" fontId="32" fillId="0" borderId="50" xfId="4" applyNumberFormat="1" applyFont="1" applyFill="1" applyBorder="1" applyAlignment="1" applyProtection="1">
      <alignment vertical="top"/>
      <protection locked="0"/>
    </xf>
    <xf numFmtId="165" fontId="32" fillId="0" borderId="11" xfId="4" applyNumberFormat="1" applyFont="1" applyFill="1" applyBorder="1" applyAlignment="1" applyProtection="1">
      <alignment vertical="top"/>
      <protection locked="0"/>
    </xf>
    <xf numFmtId="165" fontId="15" fillId="0" borderId="50" xfId="7" applyNumberFormat="1" applyFont="1" applyFill="1" applyBorder="1" applyAlignment="1" applyProtection="1">
      <alignment horizontal="right" vertical="top" wrapText="1" indent="1"/>
      <protection locked="0"/>
    </xf>
    <xf numFmtId="165" fontId="15" fillId="0" borderId="11" xfId="7" applyNumberFormat="1" applyFont="1" applyFill="1" applyBorder="1" applyAlignment="1" applyProtection="1">
      <alignment horizontal="right" vertical="top" wrapText="1" indent="1"/>
      <protection locked="0"/>
    </xf>
    <xf numFmtId="0" fontId="13" fillId="0" borderId="36" xfId="14" applyNumberFormat="1" applyFont="1" applyFill="1" applyBorder="1" applyAlignment="1" applyProtection="1">
      <alignment horizontal="left" vertical="top"/>
      <protection locked="0"/>
    </xf>
    <xf numFmtId="0" fontId="13" fillId="0" borderId="1" xfId="14" applyNumberFormat="1" applyFont="1" applyFill="1" applyBorder="1" applyAlignment="1" applyProtection="1">
      <alignment horizontal="left" vertical="top"/>
      <protection locked="0"/>
    </xf>
    <xf numFmtId="0" fontId="13" fillId="0" borderId="35" xfId="14" applyNumberFormat="1" applyFont="1" applyFill="1" applyBorder="1" applyAlignment="1" applyProtection="1">
      <alignment horizontal="left" vertical="top"/>
      <protection locked="0"/>
    </xf>
    <xf numFmtId="172" fontId="32" fillId="0" borderId="50" xfId="2" applyNumberFormat="1" applyFont="1" applyFill="1" applyBorder="1" applyAlignment="1" applyProtection="1">
      <alignment horizontal="right" vertical="top" indent="1"/>
      <protection locked="0"/>
    </xf>
    <xf numFmtId="172" fontId="32" fillId="0" borderId="11" xfId="2" applyNumberFormat="1" applyFont="1" applyFill="1" applyBorder="1" applyAlignment="1" applyProtection="1">
      <alignment horizontal="right" vertical="top" indent="1"/>
      <protection locked="0"/>
    </xf>
    <xf numFmtId="165" fontId="32" fillId="0" borderId="50" xfId="4" applyNumberFormat="1" applyFont="1" applyFill="1" applyBorder="1" applyAlignment="1" applyProtection="1">
      <alignment horizontal="right" vertical="top" indent="1"/>
      <protection locked="0"/>
    </xf>
    <xf numFmtId="165" fontId="32" fillId="0" borderId="11" xfId="4" applyNumberFormat="1" applyFont="1" applyFill="1" applyBorder="1" applyAlignment="1" applyProtection="1">
      <alignment horizontal="right" vertical="top" indent="1"/>
      <protection locked="0"/>
    </xf>
    <xf numFmtId="165" fontId="40" fillId="0" borderId="50" xfId="7" applyNumberFormat="1" applyFont="1" applyFill="1" applyBorder="1" applyAlignment="1" applyProtection="1">
      <alignment horizontal="right" vertical="top" wrapText="1" indent="1"/>
      <protection locked="0"/>
    </xf>
    <xf numFmtId="165" fontId="40" fillId="0" borderId="11" xfId="7" applyNumberFormat="1" applyFont="1" applyFill="1" applyBorder="1" applyAlignment="1" applyProtection="1">
      <alignment horizontal="right" vertical="top" wrapText="1" indent="1"/>
      <protection locked="0"/>
    </xf>
    <xf numFmtId="165" fontId="32" fillId="0" borderId="51" xfId="4" applyNumberFormat="1" applyFont="1" applyFill="1" applyBorder="1" applyAlignment="1" applyProtection="1">
      <alignment horizontal="right" vertical="top" wrapText="1" indent="1"/>
      <protection locked="0"/>
    </xf>
    <xf numFmtId="165" fontId="32" fillId="0" borderId="35" xfId="4" applyNumberFormat="1" applyFont="1" applyFill="1" applyBorder="1" applyAlignment="1" applyProtection="1">
      <alignment horizontal="right" vertical="top" wrapText="1" indent="1"/>
      <protection locked="0"/>
    </xf>
    <xf numFmtId="165" fontId="32" fillId="0" borderId="54" xfId="4" applyNumberFormat="1" applyFont="1" applyFill="1" applyBorder="1" applyAlignment="1" applyProtection="1">
      <alignment horizontal="right" vertical="top" indent="1"/>
      <protection locked="0"/>
    </xf>
    <xf numFmtId="165" fontId="32" fillId="0" borderId="8" xfId="4" applyNumberFormat="1" applyFont="1" applyFill="1" applyBorder="1" applyAlignment="1" applyProtection="1">
      <alignment horizontal="right" vertical="top" indent="1"/>
      <protection locked="0"/>
    </xf>
    <xf numFmtId="165" fontId="16" fillId="0" borderId="50" xfId="7" applyNumberFormat="1" applyFont="1" applyFill="1" applyBorder="1" applyAlignment="1" applyProtection="1">
      <alignment horizontal="right" vertical="top" wrapText="1" indent="1"/>
      <protection locked="0"/>
    </xf>
    <xf numFmtId="165" fontId="16" fillId="0" borderId="11" xfId="7" applyNumberFormat="1" applyFont="1" applyFill="1" applyBorder="1" applyAlignment="1" applyProtection="1">
      <alignment horizontal="right" vertical="top" wrapText="1" indent="1"/>
      <protection locked="0"/>
    </xf>
    <xf numFmtId="165" fontId="40" fillId="0" borderId="50" xfId="4" applyNumberFormat="1" applyFont="1" applyFill="1" applyBorder="1" applyAlignment="1" applyProtection="1">
      <alignment horizontal="right" vertical="top" indent="1"/>
      <protection locked="0"/>
    </xf>
    <xf numFmtId="165" fontId="40" fillId="0" borderId="11" xfId="4" applyNumberFormat="1" applyFont="1" applyFill="1" applyBorder="1" applyAlignment="1" applyProtection="1">
      <alignment horizontal="right" vertical="top" indent="1"/>
      <protection locked="0"/>
    </xf>
    <xf numFmtId="168" fontId="21" fillId="0" borderId="50" xfId="11" applyNumberFormat="1" applyFont="1" applyFill="1" applyBorder="1" applyAlignment="1" applyProtection="1">
      <alignment horizontal="center" vertical="center" wrapText="1"/>
      <protection locked="0"/>
    </xf>
    <xf numFmtId="165" fontId="15" fillId="0" borderId="61" xfId="4" applyNumberFormat="1" applyFont="1" applyFill="1" applyBorder="1" applyAlignment="1" applyProtection="1">
      <alignment horizontal="right" vertical="top" wrapText="1" indent="2"/>
      <protection locked="0"/>
    </xf>
    <xf numFmtId="165" fontId="15" fillId="0" borderId="29" xfId="4" applyNumberFormat="1" applyFont="1" applyFill="1" applyBorder="1" applyAlignment="1" applyProtection="1">
      <alignment horizontal="right" vertical="top" wrapText="1" indent="2"/>
      <protection locked="0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168" fontId="21" fillId="0" borderId="25" xfId="11" applyNumberFormat="1" applyFont="1" applyFill="1" applyBorder="1" applyAlignment="1" applyProtection="1">
      <alignment horizontal="center" vertical="center" wrapText="1"/>
      <protection locked="0"/>
    </xf>
    <xf numFmtId="168" fontId="21" fillId="0" borderId="58" xfId="11" applyNumberFormat="1" applyFont="1" applyFill="1" applyBorder="1" applyAlignment="1" applyProtection="1">
      <alignment horizontal="center" vertical="center" wrapText="1"/>
      <protection locked="0"/>
    </xf>
    <xf numFmtId="165" fontId="15" fillId="0" borderId="50" xfId="4" applyNumberFormat="1" applyFont="1" applyFill="1" applyBorder="1" applyAlignment="1" applyProtection="1">
      <alignment horizontal="right" vertical="top" indent="1"/>
      <protection locked="0"/>
    </xf>
    <xf numFmtId="165" fontId="15" fillId="0" borderId="11" xfId="4" applyNumberFormat="1" applyFont="1" applyFill="1" applyBorder="1" applyAlignment="1" applyProtection="1">
      <alignment horizontal="right" vertical="top" indent="1"/>
      <protection locked="0"/>
    </xf>
    <xf numFmtId="165" fontId="15" fillId="0" borderId="50" xfId="4" applyNumberFormat="1" applyFont="1" applyFill="1" applyBorder="1" applyAlignment="1" applyProtection="1">
      <alignment horizontal="right" vertical="top" wrapText="1" indent="2"/>
      <protection locked="0"/>
    </xf>
    <xf numFmtId="165" fontId="15" fillId="0" borderId="11" xfId="4" applyNumberFormat="1" applyFont="1" applyFill="1" applyBorder="1" applyAlignment="1" applyProtection="1">
      <alignment horizontal="right" vertical="top" wrapText="1" indent="2"/>
      <protection locked="0"/>
    </xf>
    <xf numFmtId="165" fontId="23" fillId="0" borderId="50" xfId="7" applyNumberFormat="1" applyFont="1" applyFill="1" applyBorder="1" applyAlignment="1" applyProtection="1">
      <alignment horizontal="right" vertical="top" wrapText="1" indent="1"/>
      <protection locked="0"/>
    </xf>
    <xf numFmtId="165" fontId="23" fillId="0" borderId="11" xfId="7" applyNumberFormat="1" applyFont="1" applyFill="1" applyBorder="1" applyAlignment="1" applyProtection="1">
      <alignment horizontal="right" vertical="top" wrapText="1" indent="1"/>
      <protection locked="0"/>
    </xf>
    <xf numFmtId="165" fontId="23" fillId="0" borderId="50" xfId="4" applyNumberFormat="1" applyFont="1" applyFill="1" applyBorder="1" applyAlignment="1" applyProtection="1">
      <alignment vertical="top"/>
      <protection locked="0"/>
    </xf>
    <xf numFmtId="165" fontId="23" fillId="0" borderId="11" xfId="4" applyNumberFormat="1" applyFont="1" applyFill="1" applyBorder="1" applyAlignment="1" applyProtection="1">
      <alignment vertical="top"/>
      <protection locked="0"/>
    </xf>
    <xf numFmtId="165" fontId="32" fillId="0" borderId="62" xfId="4" applyNumberFormat="1" applyFont="1" applyFill="1" applyBorder="1" applyAlignment="1" applyProtection="1">
      <alignment vertical="top"/>
      <protection locked="0"/>
    </xf>
    <xf numFmtId="165" fontId="32" fillId="0" borderId="22" xfId="4" applyNumberFormat="1" applyFont="1" applyFill="1" applyBorder="1" applyAlignment="1" applyProtection="1">
      <alignment vertical="top"/>
      <protection locked="0"/>
    </xf>
    <xf numFmtId="0" fontId="23" fillId="0" borderId="36" xfId="4" applyFont="1" applyFill="1" applyBorder="1" applyAlignment="1" applyProtection="1">
      <alignment horizontal="left" vertical="top" wrapText="1" indent="1"/>
      <protection locked="0"/>
    </xf>
    <xf numFmtId="0" fontId="23" fillId="0" borderId="1" xfId="4" applyFont="1" applyFill="1" applyBorder="1" applyAlignment="1" applyProtection="1">
      <alignment horizontal="left" vertical="top" wrapText="1" indent="1"/>
      <protection locked="0"/>
    </xf>
    <xf numFmtId="0" fontId="23" fillId="0" borderId="35" xfId="4" applyFont="1" applyFill="1" applyBorder="1" applyAlignment="1" applyProtection="1">
      <alignment horizontal="left" vertical="top" wrapText="1" indent="1"/>
      <protection locked="0"/>
    </xf>
    <xf numFmtId="0" fontId="23" fillId="0" borderId="10" xfId="4" applyFont="1" applyFill="1" applyBorder="1" applyAlignment="1" applyProtection="1">
      <alignment horizontal="left" vertical="top" wrapText="1"/>
      <protection locked="0"/>
    </xf>
    <xf numFmtId="0" fontId="23" fillId="0" borderId="0" xfId="4" applyFont="1" applyFill="1" applyBorder="1" applyAlignment="1" applyProtection="1">
      <alignment horizontal="left" vertical="top" wrapText="1"/>
      <protection locked="0"/>
    </xf>
    <xf numFmtId="0" fontId="23" fillId="0" borderId="11" xfId="4" applyFont="1" applyFill="1" applyBorder="1" applyAlignment="1" applyProtection="1">
      <alignment horizontal="left" vertical="top" wrapText="1"/>
      <protection locked="0"/>
    </xf>
  </cellXfs>
  <cellStyles count="990">
    <cellStyle name="Comma" xfId="1" builtinId="3"/>
    <cellStyle name="Comma [0]" xfId="2" builtinId="6"/>
    <cellStyle name="Comma 10" xfId="17"/>
    <cellStyle name="Comma 10 2" xfId="5"/>
    <cellStyle name="Comma 10 2 2" xfId="16"/>
    <cellStyle name="Comma 10 2 3" xfId="18"/>
    <cellStyle name="Comma 10 2 4" xfId="19"/>
    <cellStyle name="Comma 10 3" xfId="20"/>
    <cellStyle name="Comma 10 3 2" xfId="21"/>
    <cellStyle name="Comma 11" xfId="22"/>
    <cellStyle name="Comma 11 2" xfId="7"/>
    <cellStyle name="Comma 11 2 2" xfId="23"/>
    <cellStyle name="Comma 11 3" xfId="24"/>
    <cellStyle name="Comma 11 4" xfId="25"/>
    <cellStyle name="Comma 12" xfId="26"/>
    <cellStyle name="Comma 12 2" xfId="27"/>
    <cellStyle name="Comma 12 3" xfId="28"/>
    <cellStyle name="Comma 13" xfId="29"/>
    <cellStyle name="Comma 13 2" xfId="30"/>
    <cellStyle name="Comma 13 3" xfId="31"/>
    <cellStyle name="Comma 14" xfId="32"/>
    <cellStyle name="Comma 14 2" xfId="33"/>
    <cellStyle name="Comma 14 3" xfId="34"/>
    <cellStyle name="Comma 15" xfId="35"/>
    <cellStyle name="Comma 15 2" xfId="9"/>
    <cellStyle name="Comma 15 3" xfId="36"/>
    <cellStyle name="Comma 16" xfId="37"/>
    <cellStyle name="Comma 17" xfId="38"/>
    <cellStyle name="Comma 18" xfId="39"/>
    <cellStyle name="Comma 19" xfId="40"/>
    <cellStyle name="Comma 19 2" xfId="41"/>
    <cellStyle name="Comma 2" xfId="42"/>
    <cellStyle name="Comma 2 10" xfId="43"/>
    <cellStyle name="Comma 2 10 2" xfId="44"/>
    <cellStyle name="Comma 2 10 3" xfId="45"/>
    <cellStyle name="Comma 2 100" xfId="46"/>
    <cellStyle name="Comma 2 100 2" xfId="47"/>
    <cellStyle name="Comma 2 101" xfId="48"/>
    <cellStyle name="Comma 2 101 2" xfId="49"/>
    <cellStyle name="Comma 2 102" xfId="50"/>
    <cellStyle name="Comma 2 102 2" xfId="51"/>
    <cellStyle name="Comma 2 103" xfId="52"/>
    <cellStyle name="Comma 2 103 2" xfId="53"/>
    <cellStyle name="Comma 2 104" xfId="54"/>
    <cellStyle name="Comma 2 104 2" xfId="55"/>
    <cellStyle name="Comma 2 105" xfId="56"/>
    <cellStyle name="Comma 2 105 2" xfId="57"/>
    <cellStyle name="Comma 2 106" xfId="58"/>
    <cellStyle name="Comma 2 106 2" xfId="59"/>
    <cellStyle name="Comma 2 107" xfId="60"/>
    <cellStyle name="Comma 2 107 2" xfId="61"/>
    <cellStyle name="Comma 2 108" xfId="62"/>
    <cellStyle name="Comma 2 108 2" xfId="63"/>
    <cellStyle name="Comma 2 109" xfId="64"/>
    <cellStyle name="Comma 2 109 2" xfId="65"/>
    <cellStyle name="Comma 2 11" xfId="66"/>
    <cellStyle name="Comma 2 11 2" xfId="67"/>
    <cellStyle name="Comma 2 110" xfId="68"/>
    <cellStyle name="Comma 2 110 2" xfId="69"/>
    <cellStyle name="Comma 2 111" xfId="70"/>
    <cellStyle name="Comma 2 111 2" xfId="71"/>
    <cellStyle name="Comma 2 112" xfId="72"/>
    <cellStyle name="Comma 2 112 2" xfId="73"/>
    <cellStyle name="Comma 2 113" xfId="74"/>
    <cellStyle name="Comma 2 113 2" xfId="75"/>
    <cellStyle name="Comma 2 114" xfId="76"/>
    <cellStyle name="Comma 2 114 2" xfId="77"/>
    <cellStyle name="Comma 2 115" xfId="78"/>
    <cellStyle name="Comma 2 115 2" xfId="79"/>
    <cellStyle name="Comma 2 116" xfId="80"/>
    <cellStyle name="Comma 2 116 2" xfId="81"/>
    <cellStyle name="Comma 2 117" xfId="82"/>
    <cellStyle name="Comma 2 117 2" xfId="83"/>
    <cellStyle name="Comma 2 118" xfId="84"/>
    <cellStyle name="Comma 2 118 2" xfId="85"/>
    <cellStyle name="Comma 2 119" xfId="86"/>
    <cellStyle name="Comma 2 119 2" xfId="87"/>
    <cellStyle name="Comma 2 12" xfId="88"/>
    <cellStyle name="Comma 2 12 2" xfId="89"/>
    <cellStyle name="Comma 2 120" xfId="90"/>
    <cellStyle name="Comma 2 120 2" xfId="91"/>
    <cellStyle name="Comma 2 121" xfId="92"/>
    <cellStyle name="Comma 2 121 2" xfId="93"/>
    <cellStyle name="Comma 2 122" xfId="94"/>
    <cellStyle name="Comma 2 122 2" xfId="95"/>
    <cellStyle name="Comma 2 123" xfId="96"/>
    <cellStyle name="Comma 2 123 2" xfId="97"/>
    <cellStyle name="Comma 2 124" xfId="98"/>
    <cellStyle name="Comma 2 124 2" xfId="99"/>
    <cellStyle name="Comma 2 125" xfId="100"/>
    <cellStyle name="Comma 2 125 2" xfId="101"/>
    <cellStyle name="Comma 2 126" xfId="102"/>
    <cellStyle name="Comma 2 126 2" xfId="103"/>
    <cellStyle name="Comma 2 127" xfId="104"/>
    <cellStyle name="Comma 2 127 2" xfId="105"/>
    <cellStyle name="Comma 2 128" xfId="106"/>
    <cellStyle name="Comma 2 128 2" xfId="107"/>
    <cellStyle name="Comma 2 129" xfId="108"/>
    <cellStyle name="Comma 2 129 2" xfId="109"/>
    <cellStyle name="Comma 2 13" xfId="110"/>
    <cellStyle name="Comma 2 13 2" xfId="111"/>
    <cellStyle name="Comma 2 130" xfId="112"/>
    <cellStyle name="Comma 2 130 2" xfId="113"/>
    <cellStyle name="Comma 2 131" xfId="114"/>
    <cellStyle name="Comma 2 131 2" xfId="115"/>
    <cellStyle name="Comma 2 132" xfId="116"/>
    <cellStyle name="Comma 2 132 2" xfId="117"/>
    <cellStyle name="Comma 2 133" xfId="118"/>
    <cellStyle name="Comma 2 133 2" xfId="119"/>
    <cellStyle name="Comma 2 134" xfId="120"/>
    <cellStyle name="Comma 2 134 2" xfId="121"/>
    <cellStyle name="Comma 2 135" xfId="122"/>
    <cellStyle name="Comma 2 135 2" xfId="123"/>
    <cellStyle name="Comma 2 136" xfId="124"/>
    <cellStyle name="Comma 2 136 2" xfId="125"/>
    <cellStyle name="Comma 2 137" xfId="126"/>
    <cellStyle name="Comma 2 137 2" xfId="127"/>
    <cellStyle name="Comma 2 138" xfId="128"/>
    <cellStyle name="Comma 2 138 2" xfId="129"/>
    <cellStyle name="Comma 2 139" xfId="130"/>
    <cellStyle name="Comma 2 139 2" xfId="131"/>
    <cellStyle name="Comma 2 14" xfId="132"/>
    <cellStyle name="Comma 2 14 2" xfId="133"/>
    <cellStyle name="Comma 2 140" xfId="134"/>
    <cellStyle name="Comma 2 140 2" xfId="135"/>
    <cellStyle name="Comma 2 141" xfId="136"/>
    <cellStyle name="Comma 2 141 2" xfId="137"/>
    <cellStyle name="Comma 2 142" xfId="138"/>
    <cellStyle name="Comma 2 142 2" xfId="139"/>
    <cellStyle name="Comma 2 143" xfId="140"/>
    <cellStyle name="Comma 2 143 2" xfId="141"/>
    <cellStyle name="Comma 2 144" xfId="142"/>
    <cellStyle name="Comma 2 144 2" xfId="143"/>
    <cellStyle name="Comma 2 145" xfId="144"/>
    <cellStyle name="Comma 2 145 2" xfId="145"/>
    <cellStyle name="Comma 2 146" xfId="146"/>
    <cellStyle name="Comma 2 146 2" xfId="147"/>
    <cellStyle name="Comma 2 147" xfId="148"/>
    <cellStyle name="Comma 2 147 2" xfId="149"/>
    <cellStyle name="Comma 2 148" xfId="150"/>
    <cellStyle name="Comma 2 148 2" xfId="151"/>
    <cellStyle name="Comma 2 149" xfId="152"/>
    <cellStyle name="Comma 2 149 2" xfId="153"/>
    <cellStyle name="Comma 2 15" xfId="154"/>
    <cellStyle name="Comma 2 15 2" xfId="155"/>
    <cellStyle name="Comma 2 150" xfId="156"/>
    <cellStyle name="Comma 2 150 2" xfId="157"/>
    <cellStyle name="Comma 2 151" xfId="158"/>
    <cellStyle name="Comma 2 151 2" xfId="159"/>
    <cellStyle name="Comma 2 152" xfId="160"/>
    <cellStyle name="Comma 2 152 2" xfId="161"/>
    <cellStyle name="Comma 2 153" xfId="162"/>
    <cellStyle name="Comma 2 153 2" xfId="163"/>
    <cellStyle name="Comma 2 154" xfId="164"/>
    <cellStyle name="Comma 2 154 2" xfId="165"/>
    <cellStyle name="Comma 2 155" xfId="166"/>
    <cellStyle name="Comma 2 155 2" xfId="167"/>
    <cellStyle name="Comma 2 156" xfId="168"/>
    <cellStyle name="Comma 2 156 2" xfId="169"/>
    <cellStyle name="Comma 2 157" xfId="170"/>
    <cellStyle name="Comma 2 157 2" xfId="171"/>
    <cellStyle name="Comma 2 158" xfId="172"/>
    <cellStyle name="Comma 2 158 2" xfId="173"/>
    <cellStyle name="Comma 2 159" xfId="174"/>
    <cellStyle name="Comma 2 159 2" xfId="175"/>
    <cellStyle name="Comma 2 16" xfId="176"/>
    <cellStyle name="Comma 2 16 2" xfId="177"/>
    <cellStyle name="Comma 2 160" xfId="178"/>
    <cellStyle name="Comma 2 160 2" xfId="179"/>
    <cellStyle name="Comma 2 161" xfId="180"/>
    <cellStyle name="Comma 2 161 2" xfId="181"/>
    <cellStyle name="Comma 2 162" xfId="182"/>
    <cellStyle name="Comma 2 162 2" xfId="183"/>
    <cellStyle name="Comma 2 163" xfId="184"/>
    <cellStyle name="Comma 2 163 2" xfId="185"/>
    <cellStyle name="Comma 2 164" xfId="186"/>
    <cellStyle name="Comma 2 164 2" xfId="187"/>
    <cellStyle name="Comma 2 165" xfId="188"/>
    <cellStyle name="Comma 2 165 2" xfId="189"/>
    <cellStyle name="Comma 2 166" xfId="190"/>
    <cellStyle name="Comma 2 166 2" xfId="191"/>
    <cellStyle name="Comma 2 167" xfId="192"/>
    <cellStyle name="Comma 2 167 2" xfId="193"/>
    <cellStyle name="Comma 2 168" xfId="194"/>
    <cellStyle name="Comma 2 168 2" xfId="195"/>
    <cellStyle name="Comma 2 169" xfId="196"/>
    <cellStyle name="Comma 2 169 2" xfId="197"/>
    <cellStyle name="Comma 2 17" xfId="198"/>
    <cellStyle name="Comma 2 17 2" xfId="199"/>
    <cellStyle name="Comma 2 170" xfId="200"/>
    <cellStyle name="Comma 2 170 2" xfId="201"/>
    <cellStyle name="Comma 2 171" xfId="202"/>
    <cellStyle name="Comma 2 171 2" xfId="203"/>
    <cellStyle name="Comma 2 172" xfId="204"/>
    <cellStyle name="Comma 2 172 2" xfId="205"/>
    <cellStyle name="Comma 2 173" xfId="206"/>
    <cellStyle name="Comma 2 173 2" xfId="207"/>
    <cellStyle name="Comma 2 174" xfId="208"/>
    <cellStyle name="Comma 2 174 2" xfId="209"/>
    <cellStyle name="Comma 2 175" xfId="210"/>
    <cellStyle name="Comma 2 175 2" xfId="211"/>
    <cellStyle name="Comma 2 176" xfId="212"/>
    <cellStyle name="Comma 2 176 2" xfId="213"/>
    <cellStyle name="Comma 2 177" xfId="214"/>
    <cellStyle name="Comma 2 177 2" xfId="215"/>
    <cellStyle name="Comma 2 178" xfId="216"/>
    <cellStyle name="Comma 2 178 2" xfId="217"/>
    <cellStyle name="Comma 2 179" xfId="218"/>
    <cellStyle name="Comma 2 179 2" xfId="219"/>
    <cellStyle name="Comma 2 18" xfId="220"/>
    <cellStyle name="Comma 2 18 2" xfId="221"/>
    <cellStyle name="Comma 2 180" xfId="222"/>
    <cellStyle name="Comma 2 180 2" xfId="223"/>
    <cellStyle name="Comma 2 181" xfId="224"/>
    <cellStyle name="Comma 2 181 2" xfId="225"/>
    <cellStyle name="Comma 2 182" xfId="226"/>
    <cellStyle name="Comma 2 182 2" xfId="227"/>
    <cellStyle name="Comma 2 183" xfId="228"/>
    <cellStyle name="Comma 2 183 2" xfId="229"/>
    <cellStyle name="Comma 2 184" xfId="230"/>
    <cellStyle name="Comma 2 184 2" xfId="231"/>
    <cellStyle name="Comma 2 185" xfId="232"/>
    <cellStyle name="Comma 2 185 2" xfId="233"/>
    <cellStyle name="Comma 2 186" xfId="234"/>
    <cellStyle name="Comma 2 186 2" xfId="235"/>
    <cellStyle name="Comma 2 187" xfId="236"/>
    <cellStyle name="Comma 2 187 2" xfId="237"/>
    <cellStyle name="Comma 2 188" xfId="238"/>
    <cellStyle name="Comma 2 188 2" xfId="239"/>
    <cellStyle name="Comma 2 189" xfId="240"/>
    <cellStyle name="Comma 2 189 2" xfId="241"/>
    <cellStyle name="Comma 2 19" xfId="242"/>
    <cellStyle name="Comma 2 19 2" xfId="243"/>
    <cellStyle name="Comma 2 190" xfId="244"/>
    <cellStyle name="Comma 2 190 2" xfId="245"/>
    <cellStyle name="Comma 2 191" xfId="246"/>
    <cellStyle name="Comma 2 191 2" xfId="247"/>
    <cellStyle name="Comma 2 192" xfId="248"/>
    <cellStyle name="Comma 2 192 2" xfId="249"/>
    <cellStyle name="Comma 2 192 2 2" xfId="250"/>
    <cellStyle name="Comma 2 192 3" xfId="251"/>
    <cellStyle name="Comma 2 193" xfId="252"/>
    <cellStyle name="Comma 2 193 2" xfId="253"/>
    <cellStyle name="Comma 2 194" xfId="254"/>
    <cellStyle name="Comma 2 194 2" xfId="255"/>
    <cellStyle name="Comma 2 195" xfId="256"/>
    <cellStyle name="Comma 2 195 2" xfId="257"/>
    <cellStyle name="Comma 2 196" xfId="258"/>
    <cellStyle name="Comma 2 197" xfId="259"/>
    <cellStyle name="Comma 2 198" xfId="260"/>
    <cellStyle name="Comma 2 198 2" xfId="261"/>
    <cellStyle name="Comma 2 199" xfId="262"/>
    <cellStyle name="Comma 2 199 2" xfId="263"/>
    <cellStyle name="Comma 2 2" xfId="11"/>
    <cellStyle name="Comma 2 2 2" xfId="264"/>
    <cellStyle name="Comma 2 2 2 2" xfId="265"/>
    <cellStyle name="Comma 2 2 2 2 2" xfId="266"/>
    <cellStyle name="Comma 2 2 2 2 3" xfId="267"/>
    <cellStyle name="Comma 2 2 2 3" xfId="268"/>
    <cellStyle name="Comma 2 2 2 3 2" xfId="269"/>
    <cellStyle name="Comma 2 2 3" xfId="270"/>
    <cellStyle name="Comma 2 2 3 2" xfId="271"/>
    <cellStyle name="Comma 2 2 4" xfId="272"/>
    <cellStyle name="Comma 2 2 4 2" xfId="273"/>
    <cellStyle name="Comma 2 2 4 2 2" xfId="274"/>
    <cellStyle name="Comma 2 2 5" xfId="275"/>
    <cellStyle name="Comma 2 2 5 2" xfId="276"/>
    <cellStyle name="Comma 2 2 5 3" xfId="277"/>
    <cellStyle name="Comma 2 2 6" xfId="15"/>
    <cellStyle name="Comma 2 2 6 2" xfId="278"/>
    <cellStyle name="Comma 2 2_Control Board" xfId="279"/>
    <cellStyle name="Comma 2 20" xfId="280"/>
    <cellStyle name="Comma 2 20 2" xfId="281"/>
    <cellStyle name="Comma 2 200" xfId="282"/>
    <cellStyle name="Comma 2 201" xfId="283"/>
    <cellStyle name="Comma 2 202" xfId="284"/>
    <cellStyle name="Comma 2 203" xfId="285"/>
    <cellStyle name="Comma 2 204" xfId="286"/>
    <cellStyle name="Comma 2 205" xfId="287"/>
    <cellStyle name="Comma 2 206" xfId="288"/>
    <cellStyle name="Comma 2 207" xfId="289"/>
    <cellStyle name="Comma 2 21" xfId="290"/>
    <cellStyle name="Comma 2 21 2" xfId="291"/>
    <cellStyle name="Comma 2 219" xfId="292"/>
    <cellStyle name="Comma 2 22" xfId="293"/>
    <cellStyle name="Comma 2 22 2" xfId="294"/>
    <cellStyle name="Comma 2 23" xfId="295"/>
    <cellStyle name="Comma 2 23 2" xfId="296"/>
    <cellStyle name="Comma 2 24" xfId="297"/>
    <cellStyle name="Comma 2 24 2" xfId="298"/>
    <cellStyle name="Comma 2 25" xfId="299"/>
    <cellStyle name="Comma 2 25 2" xfId="300"/>
    <cellStyle name="Comma 2 26" xfId="301"/>
    <cellStyle name="Comma 2 26 2" xfId="302"/>
    <cellStyle name="Comma 2 27" xfId="303"/>
    <cellStyle name="Comma 2 27 2" xfId="304"/>
    <cellStyle name="Comma 2 28" xfId="305"/>
    <cellStyle name="Comma 2 28 2" xfId="306"/>
    <cellStyle name="Comma 2 29" xfId="307"/>
    <cellStyle name="Comma 2 29 2" xfId="308"/>
    <cellStyle name="Comma 2 3" xfId="309"/>
    <cellStyle name="Comma 2 3 10" xfId="310"/>
    <cellStyle name="Comma 2 3 2" xfId="311"/>
    <cellStyle name="Comma 2 3 2 2" xfId="312"/>
    <cellStyle name="Comma 2 3 2 2 2" xfId="313"/>
    <cellStyle name="Comma 2 3 2 3" xfId="314"/>
    <cellStyle name="Comma 2 3 3" xfId="315"/>
    <cellStyle name="Comma 2 3 3 2" xfId="316"/>
    <cellStyle name="Comma 2 3 3 2 2" xfId="317"/>
    <cellStyle name="Comma 2 3 3 3" xfId="318"/>
    <cellStyle name="Comma 2 3 4" xfId="319"/>
    <cellStyle name="Comma 2 3 4 2" xfId="320"/>
    <cellStyle name="Comma 2 3 4 2 2" xfId="321"/>
    <cellStyle name="Comma 2 3 4 3" xfId="322"/>
    <cellStyle name="Comma 2 3 5" xfId="323"/>
    <cellStyle name="Comma 2 3 5 2" xfId="324"/>
    <cellStyle name="Comma 2 3 6" xfId="325"/>
    <cellStyle name="Comma 2 3 6 2" xfId="326"/>
    <cellStyle name="Comma 2 3 7" xfId="327"/>
    <cellStyle name="Comma 2 3 7 2" xfId="328"/>
    <cellStyle name="Comma 2 3 8" xfId="329"/>
    <cellStyle name="Comma 2 3 8 2" xfId="330"/>
    <cellStyle name="Comma 2 3 9" xfId="331"/>
    <cellStyle name="Comma 2 3_final  budget 12.09.11" xfId="332"/>
    <cellStyle name="Comma 2 30" xfId="333"/>
    <cellStyle name="Comma 2 30 2" xfId="334"/>
    <cellStyle name="Comma 2 31" xfId="335"/>
    <cellStyle name="Comma 2 31 2" xfId="336"/>
    <cellStyle name="Comma 2 32" xfId="337"/>
    <cellStyle name="Comma 2 32 2" xfId="338"/>
    <cellStyle name="Comma 2 33" xfId="339"/>
    <cellStyle name="Comma 2 33 2" xfId="340"/>
    <cellStyle name="Comma 2 34" xfId="341"/>
    <cellStyle name="Comma 2 34 2" xfId="342"/>
    <cellStyle name="Comma 2 35" xfId="343"/>
    <cellStyle name="Comma 2 35 2" xfId="344"/>
    <cellStyle name="Comma 2 36" xfId="345"/>
    <cellStyle name="Comma 2 36 2" xfId="346"/>
    <cellStyle name="Comma 2 37" xfId="347"/>
    <cellStyle name="Comma 2 37 2" xfId="348"/>
    <cellStyle name="Comma 2 38" xfId="349"/>
    <cellStyle name="Comma 2 38 2" xfId="350"/>
    <cellStyle name="Comma 2 39" xfId="351"/>
    <cellStyle name="Comma 2 39 2" xfId="352"/>
    <cellStyle name="Comma 2 4" xfId="353"/>
    <cellStyle name="Comma 2 4 2" xfId="354"/>
    <cellStyle name="Comma 2 4 2 2" xfId="355"/>
    <cellStyle name="Comma 2 4 2 2 2" xfId="356"/>
    <cellStyle name="Comma 2 4 2 3" xfId="357"/>
    <cellStyle name="Comma 2 4 2 4" xfId="358"/>
    <cellStyle name="Comma 2 4 2 5" xfId="359"/>
    <cellStyle name="Comma 2 4 2 6" xfId="360"/>
    <cellStyle name="Comma 2 4 3" xfId="361"/>
    <cellStyle name="Comma 2 4 3 2" xfId="362"/>
    <cellStyle name="Comma 2 4 3 3" xfId="363"/>
    <cellStyle name="Comma 2 4 3 4" xfId="364"/>
    <cellStyle name="Comma 2 4 4" xfId="365"/>
    <cellStyle name="Comma 2 40" xfId="366"/>
    <cellStyle name="Comma 2 40 2" xfId="367"/>
    <cellStyle name="Comma 2 41" xfId="368"/>
    <cellStyle name="Comma 2 41 2" xfId="369"/>
    <cellStyle name="Comma 2 42" xfId="370"/>
    <cellStyle name="Comma 2 42 2" xfId="371"/>
    <cellStyle name="Comma 2 43" xfId="372"/>
    <cellStyle name="Comma 2 43 2" xfId="373"/>
    <cellStyle name="Comma 2 44" xfId="374"/>
    <cellStyle name="Comma 2 44 2" xfId="375"/>
    <cellStyle name="Comma 2 45" xfId="376"/>
    <cellStyle name="Comma 2 45 2" xfId="377"/>
    <cellStyle name="Comma 2 46" xfId="378"/>
    <cellStyle name="Comma 2 46 2" xfId="379"/>
    <cellStyle name="Comma 2 47" xfId="380"/>
    <cellStyle name="Comma 2 47 2" xfId="381"/>
    <cellStyle name="Comma 2 48" xfId="382"/>
    <cellStyle name="Comma 2 48 2" xfId="383"/>
    <cellStyle name="Comma 2 49" xfId="384"/>
    <cellStyle name="Comma 2 49 2" xfId="385"/>
    <cellStyle name="Comma 2 5" xfId="386"/>
    <cellStyle name="Comma 2 5 2" xfId="387"/>
    <cellStyle name="Comma 2 5 2 2" xfId="388"/>
    <cellStyle name="Comma 2 5 2 3" xfId="389"/>
    <cellStyle name="Comma 2 5 2 4" xfId="390"/>
    <cellStyle name="Comma 2 5 3" xfId="391"/>
    <cellStyle name="Comma 2 50" xfId="392"/>
    <cellStyle name="Comma 2 50 2" xfId="393"/>
    <cellStyle name="Comma 2 51" xfId="394"/>
    <cellStyle name="Comma 2 51 2" xfId="395"/>
    <cellStyle name="Comma 2 52" xfId="396"/>
    <cellStyle name="Comma 2 52 2" xfId="397"/>
    <cellStyle name="Comma 2 53" xfId="398"/>
    <cellStyle name="Comma 2 53 2" xfId="399"/>
    <cellStyle name="Comma 2 54" xfId="400"/>
    <cellStyle name="Comma 2 54 2" xfId="401"/>
    <cellStyle name="Comma 2 55" xfId="402"/>
    <cellStyle name="Comma 2 55 2" xfId="403"/>
    <cellStyle name="Comma 2 56" xfId="404"/>
    <cellStyle name="Comma 2 56 2" xfId="405"/>
    <cellStyle name="Comma 2 57" xfId="406"/>
    <cellStyle name="Comma 2 57 2" xfId="407"/>
    <cellStyle name="Comma 2 58" xfId="408"/>
    <cellStyle name="Comma 2 58 2" xfId="409"/>
    <cellStyle name="Comma 2 59" xfId="410"/>
    <cellStyle name="Comma 2 59 2" xfId="411"/>
    <cellStyle name="Comma 2 6" xfId="412"/>
    <cellStyle name="Comma 2 6 2" xfId="413"/>
    <cellStyle name="Comma 2 6 2 2" xfId="414"/>
    <cellStyle name="Comma 2 6 3" xfId="415"/>
    <cellStyle name="Comma 2 6 4" xfId="416"/>
    <cellStyle name="Comma 2 60" xfId="417"/>
    <cellStyle name="Comma 2 60 2" xfId="418"/>
    <cellStyle name="Comma 2 61" xfId="419"/>
    <cellStyle name="Comma 2 61 2" xfId="420"/>
    <cellStyle name="Comma 2 62" xfId="421"/>
    <cellStyle name="Comma 2 62 2" xfId="422"/>
    <cellStyle name="Comma 2 63" xfId="423"/>
    <cellStyle name="Comma 2 63 2" xfId="424"/>
    <cellStyle name="Comma 2 64" xfId="425"/>
    <cellStyle name="Comma 2 64 2" xfId="426"/>
    <cellStyle name="Comma 2 65" xfId="427"/>
    <cellStyle name="Comma 2 65 2" xfId="428"/>
    <cellStyle name="Comma 2 66" xfId="429"/>
    <cellStyle name="Comma 2 66 2" xfId="430"/>
    <cellStyle name="Comma 2 67" xfId="431"/>
    <cellStyle name="Comma 2 67 2" xfId="432"/>
    <cellStyle name="Comma 2 68" xfId="433"/>
    <cellStyle name="Comma 2 68 2" xfId="434"/>
    <cellStyle name="Comma 2 69" xfId="435"/>
    <cellStyle name="Comma 2 69 2" xfId="436"/>
    <cellStyle name="Comma 2 7" xfId="437"/>
    <cellStyle name="Comma 2 7 2" xfId="438"/>
    <cellStyle name="Comma 2 7 3" xfId="439"/>
    <cellStyle name="Comma 2 7 4" xfId="440"/>
    <cellStyle name="Comma 2 7 5" xfId="441"/>
    <cellStyle name="Comma 2 70" xfId="442"/>
    <cellStyle name="Comma 2 70 2" xfId="443"/>
    <cellStyle name="Comma 2 71" xfId="444"/>
    <cellStyle name="Comma 2 71 2" xfId="445"/>
    <cellStyle name="Comma 2 72" xfId="446"/>
    <cellStyle name="Comma 2 72 2" xfId="447"/>
    <cellStyle name="Comma 2 73" xfId="448"/>
    <cellStyle name="Comma 2 73 2" xfId="449"/>
    <cellStyle name="Comma 2 74" xfId="450"/>
    <cellStyle name="Comma 2 74 2" xfId="451"/>
    <cellStyle name="Comma 2 75" xfId="452"/>
    <cellStyle name="Comma 2 75 2" xfId="453"/>
    <cellStyle name="Comma 2 76" xfId="454"/>
    <cellStyle name="Comma 2 76 2" xfId="455"/>
    <cellStyle name="Comma 2 77" xfId="456"/>
    <cellStyle name="Comma 2 77 2" xfId="457"/>
    <cellStyle name="Comma 2 78" xfId="458"/>
    <cellStyle name="Comma 2 78 2" xfId="459"/>
    <cellStyle name="Comma 2 79" xfId="460"/>
    <cellStyle name="Comma 2 79 2" xfId="461"/>
    <cellStyle name="Comma 2 8" xfId="462"/>
    <cellStyle name="Comma 2 8 2" xfId="463"/>
    <cellStyle name="Comma 2 8 3" xfId="464"/>
    <cellStyle name="Comma 2 8 3 2" xfId="465"/>
    <cellStyle name="Comma 2 8 4" xfId="466"/>
    <cellStyle name="Comma 2 80" xfId="467"/>
    <cellStyle name="Comma 2 80 2" xfId="468"/>
    <cellStyle name="Comma 2 81" xfId="469"/>
    <cellStyle name="Comma 2 81 2" xfId="470"/>
    <cellStyle name="Comma 2 82" xfId="471"/>
    <cellStyle name="Comma 2 82 2" xfId="472"/>
    <cellStyle name="Comma 2 83" xfId="473"/>
    <cellStyle name="Comma 2 83 2" xfId="474"/>
    <cellStyle name="Comma 2 84" xfId="475"/>
    <cellStyle name="Comma 2 84 2" xfId="476"/>
    <cellStyle name="Comma 2 85" xfId="477"/>
    <cellStyle name="Comma 2 85 2" xfId="478"/>
    <cellStyle name="Comma 2 86" xfId="479"/>
    <cellStyle name="Comma 2 86 2" xfId="480"/>
    <cellStyle name="Comma 2 87" xfId="481"/>
    <cellStyle name="Comma 2 87 2" xfId="482"/>
    <cellStyle name="Comma 2 88" xfId="483"/>
    <cellStyle name="Comma 2 88 2" xfId="484"/>
    <cellStyle name="Comma 2 89" xfId="485"/>
    <cellStyle name="Comma 2 89 2" xfId="486"/>
    <cellStyle name="Comma 2 9" xfId="487"/>
    <cellStyle name="Comma 2 9 2" xfId="488"/>
    <cellStyle name="Comma 2 9 3" xfId="489"/>
    <cellStyle name="Comma 2 9 4" xfId="490"/>
    <cellStyle name="Comma 2 90" xfId="491"/>
    <cellStyle name="Comma 2 90 2" xfId="492"/>
    <cellStyle name="Comma 2 91" xfId="493"/>
    <cellStyle name="Comma 2 91 2" xfId="494"/>
    <cellStyle name="Comma 2 92" xfId="495"/>
    <cellStyle name="Comma 2 92 2" xfId="496"/>
    <cellStyle name="Comma 2 93" xfId="497"/>
    <cellStyle name="Comma 2 93 2" xfId="498"/>
    <cellStyle name="Comma 2 94" xfId="499"/>
    <cellStyle name="Comma 2 94 2" xfId="500"/>
    <cellStyle name="Comma 2 95" xfId="501"/>
    <cellStyle name="Comma 2 95 2" xfId="502"/>
    <cellStyle name="Comma 2 96" xfId="503"/>
    <cellStyle name="Comma 2 96 2" xfId="504"/>
    <cellStyle name="Comma 2 97" xfId="505"/>
    <cellStyle name="Comma 2 97 2" xfId="506"/>
    <cellStyle name="Comma 2 98" xfId="507"/>
    <cellStyle name="Comma 2 98 2" xfId="508"/>
    <cellStyle name="Comma 2 99" xfId="509"/>
    <cellStyle name="Comma 2 99 2" xfId="510"/>
    <cellStyle name="Comma 2_final  budget 12.09.11" xfId="511"/>
    <cellStyle name="Comma 20" xfId="512"/>
    <cellStyle name="Comma 21" xfId="513"/>
    <cellStyle name="Comma 22" xfId="514"/>
    <cellStyle name="Comma 23" xfId="515"/>
    <cellStyle name="Comma 24" xfId="516"/>
    <cellStyle name="Comma 25" xfId="517"/>
    <cellStyle name="Comma 3" xfId="518"/>
    <cellStyle name="Comma 3 2" xfId="519"/>
    <cellStyle name="Comma 3 2 2" xfId="520"/>
    <cellStyle name="Comma 3 2 3" xfId="521"/>
    <cellStyle name="Comma 3 3" xfId="522"/>
    <cellStyle name="Comma 3 3 2" xfId="523"/>
    <cellStyle name="Comma 3 3 3" xfId="524"/>
    <cellStyle name="Comma 3 4" xfId="525"/>
    <cellStyle name="Comma 38 2" xfId="526"/>
    <cellStyle name="Comma 4" xfId="14"/>
    <cellStyle name="Comma 4 10" xfId="527"/>
    <cellStyle name="Comma 4 11" xfId="528"/>
    <cellStyle name="Comma 4 12" xfId="529"/>
    <cellStyle name="Comma 4 12 2" xfId="530"/>
    <cellStyle name="Comma 4 13" xfId="531"/>
    <cellStyle name="Comma 4 2" xfId="532"/>
    <cellStyle name="Comma 4 3" xfId="533"/>
    <cellStyle name="Comma 4 3 2" xfId="534"/>
    <cellStyle name="Comma 4 3 2 2" xfId="535"/>
    <cellStyle name="Comma 4 4" xfId="536"/>
    <cellStyle name="Comma 4 4 2" xfId="537"/>
    <cellStyle name="Comma 4 4 2 2" xfId="538"/>
    <cellStyle name="Comma 4 5" xfId="539"/>
    <cellStyle name="Comma 4 5 2" xfId="540"/>
    <cellStyle name="Comma 4 6" xfId="541"/>
    <cellStyle name="Comma 4 6 2" xfId="542"/>
    <cellStyle name="Comma 4 7" xfId="543"/>
    <cellStyle name="Comma 4 7 2" xfId="544"/>
    <cellStyle name="Comma 4 7 3" xfId="545"/>
    <cellStyle name="Comma 4 7 3 2" xfId="546"/>
    <cellStyle name="Comma 4 7 4" xfId="547"/>
    <cellStyle name="Comma 4 7 5" xfId="548"/>
    <cellStyle name="Comma 4 8" xfId="549"/>
    <cellStyle name="Comma 4 8 2" xfId="550"/>
    <cellStyle name="Comma 4 9" xfId="551"/>
    <cellStyle name="Comma 4 9 2" xfId="552"/>
    <cellStyle name="Comma 4 9 2 2" xfId="553"/>
    <cellStyle name="Comma 5" xfId="13"/>
    <cellStyle name="Comma 5 2" xfId="554"/>
    <cellStyle name="Comma 5 2 2" xfId="555"/>
    <cellStyle name="Comma 5 2 2 2" xfId="556"/>
    <cellStyle name="Comma 5 2 2 3" xfId="557"/>
    <cellStyle name="Comma 5 2 3" xfId="558"/>
    <cellStyle name="Comma 5 3" xfId="559"/>
    <cellStyle name="Comma 5 3 2" xfId="560"/>
    <cellStyle name="Comma 5 3 2 2" xfId="561"/>
    <cellStyle name="Comma 5 3 3" xfId="562"/>
    <cellStyle name="Comma 5 4" xfId="563"/>
    <cellStyle name="Comma 5 4 2" xfId="564"/>
    <cellStyle name="Comma 5 5" xfId="565"/>
    <cellStyle name="Comma 5 6" xfId="566"/>
    <cellStyle name="Comma 5 6 2" xfId="567"/>
    <cellStyle name="Comma 5 6 2 2" xfId="568"/>
    <cellStyle name="Comma 5 7" xfId="569"/>
    <cellStyle name="Comma 5 7 2" xfId="570"/>
    <cellStyle name="Comma 5 8" xfId="571"/>
    <cellStyle name="Comma 5 8 2" xfId="572"/>
    <cellStyle name="Comma 5 9" xfId="573"/>
    <cellStyle name="Comma 6" xfId="574"/>
    <cellStyle name="Comma 6 2" xfId="575"/>
    <cellStyle name="Comma 6 2 2" xfId="576"/>
    <cellStyle name="Comma 6 3" xfId="577"/>
    <cellStyle name="Comma 6 4" xfId="578"/>
    <cellStyle name="Comma 6 4 2" xfId="579"/>
    <cellStyle name="Comma 6 5" xfId="580"/>
    <cellStyle name="Comma 6 6" xfId="581"/>
    <cellStyle name="Comma 6 7" xfId="582"/>
    <cellStyle name="Comma 7" xfId="583"/>
    <cellStyle name="Comma 7 2" xfId="584"/>
    <cellStyle name="Comma 7 2 2" xfId="585"/>
    <cellStyle name="Comma 7 3" xfId="586"/>
    <cellStyle name="Comma 8" xfId="587"/>
    <cellStyle name="Comma 8 2" xfId="588"/>
    <cellStyle name="Comma 8 2 2" xfId="589"/>
    <cellStyle name="Comma 8 3" xfId="590"/>
    <cellStyle name="Comma 8 4" xfId="591"/>
    <cellStyle name="Comma 8 5" xfId="592"/>
    <cellStyle name="Comma 9" xfId="593"/>
    <cellStyle name="Comma 9 2" xfId="594"/>
    <cellStyle name="Comma 9 2 2" xfId="12"/>
    <cellStyle name="Comma 9 2 2 2" xfId="595"/>
    <cellStyle name="Comma 9 2 2 3" xfId="596"/>
    <cellStyle name="Comma 9 2 2 4" xfId="597"/>
    <cellStyle name="Comma 9 2 3" xfId="598"/>
    <cellStyle name="Comma 9 2 3 2" xfId="599"/>
    <cellStyle name="Comma 9 2 4" xfId="600"/>
    <cellStyle name="Comma 9 3" xfId="601"/>
    <cellStyle name="Comma 9 4" xfId="602"/>
    <cellStyle name="Comma 9 5" xfId="603"/>
    <cellStyle name="Comma 9 6" xfId="604"/>
    <cellStyle name="Currency [0] 2" xfId="605"/>
    <cellStyle name="Currency [0] 2 2" xfId="606"/>
    <cellStyle name="Currency [0] 2 2 2" xfId="607"/>
    <cellStyle name="Currency [0] 3" xfId="608"/>
    <cellStyle name="Currency [0] 4" xfId="609"/>
    <cellStyle name="Currency 10" xfId="610"/>
    <cellStyle name="Currency 11" xfId="611"/>
    <cellStyle name="Currency 12" xfId="612"/>
    <cellStyle name="Currency 13" xfId="613"/>
    <cellStyle name="Currency 14" xfId="614"/>
    <cellStyle name="Currency 15" xfId="615"/>
    <cellStyle name="Currency 16" xfId="616"/>
    <cellStyle name="Currency 17" xfId="617"/>
    <cellStyle name="Currency 18" xfId="618"/>
    <cellStyle name="Currency 19" xfId="619"/>
    <cellStyle name="Currency 2" xfId="620"/>
    <cellStyle name="Currency 2 2" xfId="621"/>
    <cellStyle name="Currency 2 2 2" xfId="622"/>
    <cellStyle name="Currency 2 2 3" xfId="623"/>
    <cellStyle name="Currency 20" xfId="624"/>
    <cellStyle name="Currency 21" xfId="625"/>
    <cellStyle name="Currency 22" xfId="626"/>
    <cellStyle name="Currency 23" xfId="627"/>
    <cellStyle name="Currency 24" xfId="628"/>
    <cellStyle name="Currency 25" xfId="629"/>
    <cellStyle name="Currency 26" xfId="630"/>
    <cellStyle name="Currency 27" xfId="631"/>
    <cellStyle name="Currency 28" xfId="632"/>
    <cellStyle name="Currency 29" xfId="633"/>
    <cellStyle name="Currency 3" xfId="634"/>
    <cellStyle name="Currency 30" xfId="635"/>
    <cellStyle name="Currency 31" xfId="636"/>
    <cellStyle name="Currency 32" xfId="637"/>
    <cellStyle name="Currency 33" xfId="638"/>
    <cellStyle name="Currency 34" xfId="639"/>
    <cellStyle name="Currency 35" xfId="640"/>
    <cellStyle name="Currency 36" xfId="641"/>
    <cellStyle name="Currency 37" xfId="642"/>
    <cellStyle name="Currency 38" xfId="643"/>
    <cellStyle name="Currency 39" xfId="644"/>
    <cellStyle name="Currency 4" xfId="645"/>
    <cellStyle name="Currency 40" xfId="646"/>
    <cellStyle name="Currency 41" xfId="647"/>
    <cellStyle name="Currency 42" xfId="648"/>
    <cellStyle name="Currency 43" xfId="649"/>
    <cellStyle name="Currency 44" xfId="650"/>
    <cellStyle name="Currency 45" xfId="651"/>
    <cellStyle name="Currency 46" xfId="652"/>
    <cellStyle name="Currency 47" xfId="653"/>
    <cellStyle name="Currency 48" xfId="654"/>
    <cellStyle name="Currency 49" xfId="655"/>
    <cellStyle name="Currency 5" xfId="656"/>
    <cellStyle name="Currency 5 2" xfId="657"/>
    <cellStyle name="Currency 5 2 2" xfId="658"/>
    <cellStyle name="Currency 50" xfId="659"/>
    <cellStyle name="Currency 51" xfId="660"/>
    <cellStyle name="Currency 52" xfId="661"/>
    <cellStyle name="Currency 53" xfId="662"/>
    <cellStyle name="Currency 53 2" xfId="663"/>
    <cellStyle name="Currency 54" xfId="664"/>
    <cellStyle name="Currency 55" xfId="665"/>
    <cellStyle name="Currency 56" xfId="666"/>
    <cellStyle name="Currency 57" xfId="667"/>
    <cellStyle name="Currency 57 2" xfId="668"/>
    <cellStyle name="Currency 58" xfId="669"/>
    <cellStyle name="Currency 58 2" xfId="670"/>
    <cellStyle name="Currency 59" xfId="671"/>
    <cellStyle name="Currency 59 2" xfId="672"/>
    <cellStyle name="Currency 6" xfId="673"/>
    <cellStyle name="Currency 60" xfId="674"/>
    <cellStyle name="Currency 61" xfId="675"/>
    <cellStyle name="Currency 62" xfId="676"/>
    <cellStyle name="Currency 63" xfId="677"/>
    <cellStyle name="Currency 64" xfId="678"/>
    <cellStyle name="Currency 65" xfId="679"/>
    <cellStyle name="Currency 66" xfId="680"/>
    <cellStyle name="Currency 67" xfId="681"/>
    <cellStyle name="Currency 68" xfId="682"/>
    <cellStyle name="Currency 7" xfId="683"/>
    <cellStyle name="Currency 8" xfId="684"/>
    <cellStyle name="Currency 9" xfId="685"/>
    <cellStyle name="Excel Built-in Comma" xfId="686"/>
    <cellStyle name="Excel Built-in Comma 2" xfId="687"/>
    <cellStyle name="Excel Built-in Comma 2 2" xfId="688"/>
    <cellStyle name="Excel Built-in Comma 3" xfId="689"/>
    <cellStyle name="Hyperlink 2" xfId="690"/>
    <cellStyle name="Normal" xfId="0" builtinId="0"/>
    <cellStyle name="Normal 10" xfId="691"/>
    <cellStyle name="Normal 10 2" xfId="692"/>
    <cellStyle name="Normal 10 3" xfId="693"/>
    <cellStyle name="Normal 100" xfId="694"/>
    <cellStyle name="Normal 101" xfId="695"/>
    <cellStyle name="Normal 102" xfId="696"/>
    <cellStyle name="Normal 103" xfId="697"/>
    <cellStyle name="Normal 104" xfId="698"/>
    <cellStyle name="Normal 105" xfId="699"/>
    <cellStyle name="Normal 106" xfId="700"/>
    <cellStyle name="Normal 107" xfId="701"/>
    <cellStyle name="Normal 108" xfId="702"/>
    <cellStyle name="Normal 109" xfId="703"/>
    <cellStyle name="Normal 11" xfId="704"/>
    <cellStyle name="Normal 11 2" xfId="705"/>
    <cellStyle name="Normal 11 3" xfId="706"/>
    <cellStyle name="Normal 110" xfId="707"/>
    <cellStyle name="Normal 111" xfId="708"/>
    <cellStyle name="Normal 112" xfId="709"/>
    <cellStyle name="Normal 113" xfId="710"/>
    <cellStyle name="Normal 114" xfId="711"/>
    <cellStyle name="Normal 115" xfId="712"/>
    <cellStyle name="Normal 116" xfId="713"/>
    <cellStyle name="Normal 117" xfId="714"/>
    <cellStyle name="Normal 118" xfId="715"/>
    <cellStyle name="Normal 119" xfId="716"/>
    <cellStyle name="Normal 12" xfId="717"/>
    <cellStyle name="Normal 12 2" xfId="718"/>
    <cellStyle name="Normal 120" xfId="719"/>
    <cellStyle name="Normal 121" xfId="720"/>
    <cellStyle name="Normal 122" xfId="721"/>
    <cellStyle name="Normal 123" xfId="722"/>
    <cellStyle name="Normal 124" xfId="723"/>
    <cellStyle name="Normal 125" xfId="724"/>
    <cellStyle name="Normal 126" xfId="725"/>
    <cellStyle name="Normal 127" xfId="726"/>
    <cellStyle name="Normal 128" xfId="727"/>
    <cellStyle name="Normal 129" xfId="728"/>
    <cellStyle name="Normal 13" xfId="729"/>
    <cellStyle name="Normal 13 2" xfId="730"/>
    <cellStyle name="Normal 13 3" xfId="731"/>
    <cellStyle name="Normal 130" xfId="732"/>
    <cellStyle name="Normal 131" xfId="733"/>
    <cellStyle name="Normal 132" xfId="734"/>
    <cellStyle name="Normal 133" xfId="735"/>
    <cellStyle name="Normal 134" xfId="736"/>
    <cellStyle name="Normal 135" xfId="737"/>
    <cellStyle name="Normal 136" xfId="738"/>
    <cellStyle name="Normal 136 2" xfId="739"/>
    <cellStyle name="Normal 137" xfId="740"/>
    <cellStyle name="Normal 138" xfId="741"/>
    <cellStyle name="Normal 139" xfId="742"/>
    <cellStyle name="Normal 14" xfId="743"/>
    <cellStyle name="Normal 14 2" xfId="744"/>
    <cellStyle name="Normal 140" xfId="745"/>
    <cellStyle name="Normal 140 2" xfId="746"/>
    <cellStyle name="Normal 141" xfId="747"/>
    <cellStyle name="Normal 142" xfId="748"/>
    <cellStyle name="Normal 143" xfId="749"/>
    <cellStyle name="Normal 144" xfId="750"/>
    <cellStyle name="Normal 144 2" xfId="3"/>
    <cellStyle name="Normal 144 3" xfId="751"/>
    <cellStyle name="Normal 145" xfId="752"/>
    <cellStyle name="Normal 145 2" xfId="753"/>
    <cellStyle name="Normal 145 3" xfId="754"/>
    <cellStyle name="Normal 146" xfId="755"/>
    <cellStyle name="Normal 146 2" xfId="756"/>
    <cellStyle name="Normal 147" xfId="757"/>
    <cellStyle name="Normal 147 2" xfId="758"/>
    <cellStyle name="Normal 148" xfId="759"/>
    <cellStyle name="Normal 149" xfId="760"/>
    <cellStyle name="Normal 15" xfId="761"/>
    <cellStyle name="Normal 15 2" xfId="762"/>
    <cellStyle name="Normal 150" xfId="763"/>
    <cellStyle name="Normal 151" xfId="764"/>
    <cellStyle name="Normal 151 2" xfId="765"/>
    <cellStyle name="Normal 151 3" xfId="766"/>
    <cellStyle name="Normal 152" xfId="767"/>
    <cellStyle name="Normal 153" xfId="768"/>
    <cellStyle name="Normal 154" xfId="769"/>
    <cellStyle name="Normal 155" xfId="770"/>
    <cellStyle name="Normal 156" xfId="771"/>
    <cellStyle name="Normal 157" xfId="772"/>
    <cellStyle name="Normal 158" xfId="773"/>
    <cellStyle name="Normal 159" xfId="774"/>
    <cellStyle name="Normal 16" xfId="775"/>
    <cellStyle name="Normal 160" xfId="776"/>
    <cellStyle name="Normal 17" xfId="777"/>
    <cellStyle name="Normal 172 3" xfId="778"/>
    <cellStyle name="Normal 18" xfId="779"/>
    <cellStyle name="Normal 19" xfId="780"/>
    <cellStyle name="Normal 2" xfId="4"/>
    <cellStyle name="Normal 2 10" xfId="781"/>
    <cellStyle name="Normal 2 2" xfId="782"/>
    <cellStyle name="Normal 2 2 2" xfId="8"/>
    <cellStyle name="Normal 2 2 3" xfId="783"/>
    <cellStyle name="Normal 2 2 3 2" xfId="784"/>
    <cellStyle name="Normal 2 2 4" xfId="785"/>
    <cellStyle name="Normal 2 2 5" xfId="786"/>
    <cellStyle name="Normal 2 2 6" xfId="787"/>
    <cellStyle name="Normal 2 2 7 2" xfId="788"/>
    <cellStyle name="Normal 2 2_2PBB 2014 NEW STRUCTURE" xfId="789"/>
    <cellStyle name="Normal 2 3" xfId="790"/>
    <cellStyle name="Normal 2 3 2" xfId="791"/>
    <cellStyle name="Normal 2 3 3" xfId="792"/>
    <cellStyle name="Normal 2 3 4" xfId="793"/>
    <cellStyle name="Normal 2 4" xfId="794"/>
    <cellStyle name="Normal 2 60" xfId="795"/>
    <cellStyle name="Normal 2 61" xfId="796"/>
    <cellStyle name="Normal 2 63" xfId="797"/>
    <cellStyle name="Normal 2 64" xfId="798"/>
    <cellStyle name="Normal 2 66" xfId="799"/>
    <cellStyle name="Normal 2 67" xfId="800"/>
    <cellStyle name="Normal 2 68" xfId="801"/>
    <cellStyle name="Normal 2 7" xfId="802"/>
    <cellStyle name="Normal 2 87" xfId="803"/>
    <cellStyle name="Normal 20" xfId="804"/>
    <cellStyle name="Normal 21" xfId="805"/>
    <cellStyle name="Normal 22" xfId="806"/>
    <cellStyle name="Normal 23" xfId="807"/>
    <cellStyle name="Normal 24" xfId="808"/>
    <cellStyle name="Normal 25" xfId="809"/>
    <cellStyle name="Normal 26" xfId="810"/>
    <cellStyle name="Normal 269" xfId="811"/>
    <cellStyle name="Normal 27" xfId="812"/>
    <cellStyle name="Normal 28" xfId="813"/>
    <cellStyle name="Normal 29" xfId="814"/>
    <cellStyle name="Normal 3" xfId="6"/>
    <cellStyle name="Normal 3 2" xfId="815"/>
    <cellStyle name="Normal 3 2 2" xfId="816"/>
    <cellStyle name="Normal 3 2 3" xfId="817"/>
    <cellStyle name="Normal 3 3" xfId="818"/>
    <cellStyle name="Normal 30" xfId="819"/>
    <cellStyle name="Normal 31" xfId="820"/>
    <cellStyle name="Normal 32" xfId="821"/>
    <cellStyle name="Normal 33" xfId="822"/>
    <cellStyle name="Normal 34" xfId="823"/>
    <cellStyle name="Normal 35" xfId="824"/>
    <cellStyle name="Normal 36" xfId="825"/>
    <cellStyle name="Normal 37" xfId="826"/>
    <cellStyle name="Normal 38" xfId="827"/>
    <cellStyle name="Normal 39" xfId="828"/>
    <cellStyle name="Normal 4" xfId="829"/>
    <cellStyle name="Normal 4 2" xfId="830"/>
    <cellStyle name="Normal 4 2 2" xfId="831"/>
    <cellStyle name="Normal 4 3" xfId="832"/>
    <cellStyle name="Normal 4 4" xfId="833"/>
    <cellStyle name="Normal 4 4 2" xfId="834"/>
    <cellStyle name="Normal 4_Budget 2012 -ORGINAL" xfId="835"/>
    <cellStyle name="Normal 40" xfId="836"/>
    <cellStyle name="Normal 41" xfId="837"/>
    <cellStyle name="Normal 42" xfId="838"/>
    <cellStyle name="Normal 43" xfId="839"/>
    <cellStyle name="Normal 44" xfId="840"/>
    <cellStyle name="Normal 45" xfId="841"/>
    <cellStyle name="Normal 46" xfId="842"/>
    <cellStyle name="Normal 47" xfId="843"/>
    <cellStyle name="Normal 48" xfId="844"/>
    <cellStyle name="Normal 49" xfId="845"/>
    <cellStyle name="Normal 5" xfId="846"/>
    <cellStyle name="Normal 5 2" xfId="847"/>
    <cellStyle name="Normal 5 2 2" xfId="848"/>
    <cellStyle name="Normal 5 3" xfId="849"/>
    <cellStyle name="Normal 5 4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6 10" xfId="858"/>
    <cellStyle name="Normal 56 11" xfId="859"/>
    <cellStyle name="Normal 56 12" xfId="860"/>
    <cellStyle name="Normal 56 13" xfId="861"/>
    <cellStyle name="Normal 56 14" xfId="862"/>
    <cellStyle name="Normal 56 15" xfId="863"/>
    <cellStyle name="Normal 56 16" xfId="864"/>
    <cellStyle name="Normal 56 17" xfId="865"/>
    <cellStyle name="Normal 56 18" xfId="866"/>
    <cellStyle name="Normal 56 19" xfId="867"/>
    <cellStyle name="Normal 56 2" xfId="868"/>
    <cellStyle name="Normal 56 20" xfId="869"/>
    <cellStyle name="Normal 56 21" xfId="870"/>
    <cellStyle name="Normal 56 22" xfId="871"/>
    <cellStyle name="Normal 56 23" xfId="872"/>
    <cellStyle name="Normal 56 24" xfId="873"/>
    <cellStyle name="Normal 56 25" xfId="874"/>
    <cellStyle name="Normal 56 26" xfId="875"/>
    <cellStyle name="Normal 56 27" xfId="876"/>
    <cellStyle name="Normal 56 3" xfId="877"/>
    <cellStyle name="Normal 56 4" xfId="878"/>
    <cellStyle name="Normal 56 5" xfId="879"/>
    <cellStyle name="Normal 56 6" xfId="880"/>
    <cellStyle name="Normal 56 7" xfId="881"/>
    <cellStyle name="Normal 56 8" xfId="882"/>
    <cellStyle name="Normal 56 9" xfId="883"/>
    <cellStyle name="Normal 57" xfId="884"/>
    <cellStyle name="Normal 58" xfId="885"/>
    <cellStyle name="Normal 59" xfId="886"/>
    <cellStyle name="Normal 6" xfId="887"/>
    <cellStyle name="Normal 6 2" xfId="888"/>
    <cellStyle name="Normal 6 2 2" xfId="889"/>
    <cellStyle name="Normal 6 3" xfId="890"/>
    <cellStyle name="Normal 60" xfId="891"/>
    <cellStyle name="Normal 61" xfId="892"/>
    <cellStyle name="Normal 62" xfId="893"/>
    <cellStyle name="Normal 63" xfId="894"/>
    <cellStyle name="Normal 64" xfId="895"/>
    <cellStyle name="Normal 65" xfId="896"/>
    <cellStyle name="Normal 66" xfId="897"/>
    <cellStyle name="Normal 67" xfId="898"/>
    <cellStyle name="Normal 68" xfId="899"/>
    <cellStyle name="Normal 69" xfId="900"/>
    <cellStyle name="Normal 7" xfId="901"/>
    <cellStyle name="Normal 7 2" xfId="902"/>
    <cellStyle name="Normal 7 2 2" xfId="903"/>
    <cellStyle name="Normal 7 3" xfId="904"/>
    <cellStyle name="Normal 70" xfId="905"/>
    <cellStyle name="Normal 71" xfId="906"/>
    <cellStyle name="Normal 72" xfId="907"/>
    <cellStyle name="Normal 73" xfId="908"/>
    <cellStyle name="Normal 74" xfId="909"/>
    <cellStyle name="Normal 75" xfId="910"/>
    <cellStyle name="Normal 76" xfId="911"/>
    <cellStyle name="Normal 77" xfId="912"/>
    <cellStyle name="Normal 78" xfId="913"/>
    <cellStyle name="Normal 79" xfId="914"/>
    <cellStyle name="Normal 8" xfId="915"/>
    <cellStyle name="Normal 8 2" xfId="916"/>
    <cellStyle name="Normal 8 2 2" xfId="917"/>
    <cellStyle name="Normal 8 3" xfId="918"/>
    <cellStyle name="Normal 8 4" xfId="919"/>
    <cellStyle name="Normal 8 5" xfId="920"/>
    <cellStyle name="Normal 8 6" xfId="921"/>
    <cellStyle name="Normal 8_2PBB 2014 NEW STRUCTURE" xfId="922"/>
    <cellStyle name="Normal 80" xfId="923"/>
    <cellStyle name="Normal 81" xfId="924"/>
    <cellStyle name="Normal 82" xfId="925"/>
    <cellStyle name="Normal 83" xfId="926"/>
    <cellStyle name="Normal 84" xfId="927"/>
    <cellStyle name="Normal 85" xfId="928"/>
    <cellStyle name="Normal 86" xfId="929"/>
    <cellStyle name="Normal 87" xfId="930"/>
    <cellStyle name="Normal 88" xfId="931"/>
    <cellStyle name="Normal 89" xfId="932"/>
    <cellStyle name="Normal 9" xfId="933"/>
    <cellStyle name="Normal 9 2" xfId="934"/>
    <cellStyle name="Normal 9 3" xfId="935"/>
    <cellStyle name="Normal 9 4" xfId="936"/>
    <cellStyle name="Normal 90" xfId="937"/>
    <cellStyle name="Normal 91" xfId="938"/>
    <cellStyle name="Normal 92" xfId="939"/>
    <cellStyle name="Normal 93" xfId="940"/>
    <cellStyle name="Normal 94" xfId="941"/>
    <cellStyle name="Normal 95" xfId="942"/>
    <cellStyle name="Normal 96" xfId="943"/>
    <cellStyle name="Normal 97" xfId="944"/>
    <cellStyle name="Normal 98" xfId="945"/>
    <cellStyle name="Normal 99" xfId="946"/>
    <cellStyle name="Output Amounts" xfId="947"/>
    <cellStyle name="Output Amounts 2" xfId="948"/>
    <cellStyle name="Output Amounts 2 2" xfId="949"/>
    <cellStyle name="Output Amounts 3" xfId="950"/>
    <cellStyle name="Output Amounts 3 2" xfId="951"/>
    <cellStyle name="Output Amounts 4" xfId="952"/>
    <cellStyle name="Output Amounts 4 2" xfId="953"/>
    <cellStyle name="Output Amounts 5" xfId="954"/>
    <cellStyle name="Output Column Headings" xfId="955"/>
    <cellStyle name="Output Column Headings 2" xfId="956"/>
    <cellStyle name="Output Column Headings 3" xfId="957"/>
    <cellStyle name="Output Column Headings 4" xfId="958"/>
    <cellStyle name="Output Column Headings 5" xfId="959"/>
    <cellStyle name="Output Line Items" xfId="960"/>
    <cellStyle name="Output Line Items 2" xfId="961"/>
    <cellStyle name="Output Line Items 3" xfId="962"/>
    <cellStyle name="Output Line Items 3 2" xfId="963"/>
    <cellStyle name="Output Line Items 4" xfId="964"/>
    <cellStyle name="Output Line Items 5" xfId="965"/>
    <cellStyle name="Output Line Items 7" xfId="966"/>
    <cellStyle name="Output Report Heading" xfId="967"/>
    <cellStyle name="Output Report Heading 2" xfId="968"/>
    <cellStyle name="Output Report Heading 3" xfId="969"/>
    <cellStyle name="Output Report Heading 4" xfId="970"/>
    <cellStyle name="Output Report Title" xfId="971"/>
    <cellStyle name="Output Report Title 2" xfId="972"/>
    <cellStyle name="Output Report Title 3" xfId="973"/>
    <cellStyle name="Output Report Title 4" xfId="974"/>
    <cellStyle name="Percent 2" xfId="975"/>
    <cellStyle name="Percent 2 2" xfId="976"/>
    <cellStyle name="Percent 3" xfId="977"/>
    <cellStyle name="Percent 3 2" xfId="978"/>
    <cellStyle name="Percent 4" xfId="979"/>
    <cellStyle name="Percent 4 2" xfId="980"/>
    <cellStyle name="Percent 4 3" xfId="981"/>
    <cellStyle name="Percent 5" xfId="982"/>
    <cellStyle name="Percent 5 2" xfId="983"/>
    <cellStyle name="Percent 5 2 2" xfId="984"/>
    <cellStyle name="Percent 6" xfId="985"/>
    <cellStyle name="TableStyleLight1" xfId="10"/>
    <cellStyle name="TableStyleLight1 2" xfId="986"/>
    <cellStyle name="TableStyleLight1 2 2" xfId="987"/>
    <cellStyle name="total-min" xfId="988"/>
    <cellStyle name="total-min 2" xfId="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S-CUR/Indicators/External%20Trade/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  <sheetName val="Sheet1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topLeftCell="A151" workbookViewId="0">
      <selection activeCell="B168" sqref="B168:D168"/>
    </sheetView>
  </sheetViews>
  <sheetFormatPr defaultRowHeight="14.4" x14ac:dyDescent="0.3"/>
  <cols>
    <col min="2" max="2" width="35.33203125" bestFit="1" customWidth="1"/>
    <col min="5" max="8" width="11.33203125" bestFit="1" customWidth="1"/>
  </cols>
  <sheetData>
    <row r="1" spans="1:8" ht="17.399999999999999" x14ac:dyDescent="0.3">
      <c r="A1" s="1" t="s">
        <v>0</v>
      </c>
      <c r="B1" s="2"/>
      <c r="C1" s="2"/>
      <c r="D1" s="3"/>
      <c r="E1" s="4"/>
      <c r="F1" s="5"/>
      <c r="G1" s="5"/>
      <c r="H1" s="5"/>
    </row>
    <row r="2" spans="1:8" ht="15.6" x14ac:dyDescent="0.3">
      <c r="A2" s="6"/>
      <c r="B2" s="7"/>
      <c r="C2" s="7"/>
      <c r="D2" s="8"/>
      <c r="E2" s="9"/>
      <c r="F2" s="10"/>
      <c r="G2" s="11"/>
      <c r="H2" s="11" t="s">
        <v>1</v>
      </c>
    </row>
    <row r="3" spans="1:8" ht="26.4" x14ac:dyDescent="0.3">
      <c r="A3" s="283" t="s">
        <v>2</v>
      </c>
      <c r="B3" s="284"/>
      <c r="C3" s="284"/>
      <c r="D3" s="285"/>
      <c r="E3" s="12" t="s">
        <v>3</v>
      </c>
      <c r="F3" s="13" t="s">
        <v>4</v>
      </c>
      <c r="G3" s="13" t="s">
        <v>5</v>
      </c>
      <c r="H3" s="13" t="s">
        <v>6</v>
      </c>
    </row>
    <row r="4" spans="1:8" ht="15.6" x14ac:dyDescent="0.3">
      <c r="A4" s="286" t="s">
        <v>7</v>
      </c>
      <c r="B4" s="287"/>
      <c r="C4" s="287"/>
      <c r="D4" s="288"/>
      <c r="E4" s="14">
        <v>4450000000</v>
      </c>
      <c r="F4" s="15">
        <v>3522000000</v>
      </c>
      <c r="G4" s="14">
        <v>2549800000</v>
      </c>
      <c r="H4" s="14">
        <v>2258800000</v>
      </c>
    </row>
    <row r="5" spans="1:8" ht="15.6" x14ac:dyDescent="0.3">
      <c r="A5" s="289" t="s">
        <v>8</v>
      </c>
      <c r="B5" s="290"/>
      <c r="C5" s="16"/>
      <c r="D5" s="17"/>
      <c r="E5" s="18"/>
      <c r="F5" s="18"/>
      <c r="G5" s="18"/>
      <c r="H5" s="18"/>
    </row>
    <row r="6" spans="1:8" ht="15.6" x14ac:dyDescent="0.3">
      <c r="A6" s="291" t="s">
        <v>9</v>
      </c>
      <c r="B6" s="292"/>
      <c r="C6" s="292"/>
      <c r="D6" s="293"/>
      <c r="E6" s="19">
        <v>320000000</v>
      </c>
      <c r="F6" s="19">
        <v>262000000</v>
      </c>
      <c r="G6" s="19">
        <v>222800000</v>
      </c>
      <c r="H6" s="19">
        <v>193800000</v>
      </c>
    </row>
    <row r="7" spans="1:8" ht="16.2" thickBot="1" x14ac:dyDescent="0.35">
      <c r="A7" s="294" t="s">
        <v>10</v>
      </c>
      <c r="B7" s="295"/>
      <c r="C7" s="295"/>
      <c r="D7" s="296"/>
      <c r="E7" s="20">
        <v>4130000000</v>
      </c>
      <c r="F7" s="20">
        <v>3260000000</v>
      </c>
      <c r="G7" s="20">
        <v>2327000000</v>
      </c>
      <c r="H7" s="20">
        <v>2065000000</v>
      </c>
    </row>
    <row r="8" spans="1:8" ht="16.2" thickTop="1" x14ac:dyDescent="0.3">
      <c r="A8" s="297"/>
      <c r="B8" s="298"/>
      <c r="C8" s="298"/>
      <c r="D8" s="299"/>
      <c r="E8" s="21"/>
      <c r="F8" s="22"/>
      <c r="G8" s="22"/>
      <c r="H8" s="22"/>
    </row>
    <row r="9" spans="1:8" x14ac:dyDescent="0.3">
      <c r="A9" s="303" t="s">
        <v>11</v>
      </c>
      <c r="B9" s="304"/>
      <c r="C9" s="304"/>
      <c r="D9" s="305"/>
      <c r="E9" s="23">
        <v>82000000</v>
      </c>
      <c r="F9" s="23">
        <v>91500000</v>
      </c>
      <c r="G9" s="23">
        <v>83800000</v>
      </c>
      <c r="H9" s="23">
        <v>84900000</v>
      </c>
    </row>
    <row r="10" spans="1:8" ht="15.6" x14ac:dyDescent="0.3">
      <c r="A10" s="291" t="s">
        <v>12</v>
      </c>
      <c r="B10" s="292"/>
      <c r="C10" s="292"/>
      <c r="D10" s="293"/>
      <c r="E10" s="19">
        <v>80200000</v>
      </c>
      <c r="F10" s="19">
        <v>90000000</v>
      </c>
      <c r="G10" s="19">
        <v>83800000</v>
      </c>
      <c r="H10" s="19">
        <v>84900000</v>
      </c>
    </row>
    <row r="11" spans="1:8" ht="15.6" x14ac:dyDescent="0.3">
      <c r="A11" s="291" t="s">
        <v>13</v>
      </c>
      <c r="B11" s="292"/>
      <c r="C11" s="292"/>
      <c r="D11" s="293"/>
      <c r="E11" s="19">
        <v>1800000</v>
      </c>
      <c r="F11" s="19">
        <v>1500000</v>
      </c>
      <c r="G11" s="19">
        <v>0</v>
      </c>
      <c r="H11" s="19">
        <v>0</v>
      </c>
    </row>
    <row r="12" spans="1:8" ht="15.6" x14ac:dyDescent="0.3">
      <c r="A12" s="300"/>
      <c r="B12" s="301"/>
      <c r="C12" s="301"/>
      <c r="D12" s="302"/>
      <c r="E12" s="18"/>
      <c r="F12" s="22"/>
      <c r="G12" s="22"/>
      <c r="H12" s="22"/>
    </row>
    <row r="13" spans="1:8" x14ac:dyDescent="0.3">
      <c r="A13" s="303" t="s">
        <v>14</v>
      </c>
      <c r="B13" s="304"/>
      <c r="C13" s="304"/>
      <c r="D13" s="305"/>
      <c r="E13" s="23">
        <v>93100000</v>
      </c>
      <c r="F13" s="23">
        <v>41700000</v>
      </c>
      <c r="G13" s="23">
        <v>36280000</v>
      </c>
      <c r="H13" s="23">
        <v>25200000</v>
      </c>
    </row>
    <row r="14" spans="1:8" ht="15.6" x14ac:dyDescent="0.3">
      <c r="A14" s="291" t="s">
        <v>12</v>
      </c>
      <c r="B14" s="292"/>
      <c r="C14" s="292"/>
      <c r="D14" s="293"/>
      <c r="E14" s="19">
        <v>91900000</v>
      </c>
      <c r="F14" s="19">
        <v>41700000</v>
      </c>
      <c r="G14" s="19">
        <v>36280000</v>
      </c>
      <c r="H14" s="19">
        <v>25200000</v>
      </c>
    </row>
    <row r="15" spans="1:8" ht="15.6" x14ac:dyDescent="0.3">
      <c r="A15" s="291" t="s">
        <v>13</v>
      </c>
      <c r="B15" s="292"/>
      <c r="C15" s="292"/>
      <c r="D15" s="293"/>
      <c r="E15" s="19">
        <v>1200000</v>
      </c>
      <c r="F15" s="19">
        <v>0</v>
      </c>
      <c r="G15" s="19">
        <v>0</v>
      </c>
      <c r="H15" s="19">
        <v>0</v>
      </c>
    </row>
    <row r="16" spans="1:8" ht="15.6" x14ac:dyDescent="0.3">
      <c r="A16" s="300"/>
      <c r="B16" s="301"/>
      <c r="C16" s="301"/>
      <c r="D16" s="302"/>
      <c r="E16" s="18"/>
      <c r="F16" s="22"/>
      <c r="G16" s="22"/>
      <c r="H16" s="22"/>
    </row>
    <row r="17" spans="1:8" x14ac:dyDescent="0.3">
      <c r="A17" s="303" t="s">
        <v>15</v>
      </c>
      <c r="B17" s="304"/>
      <c r="C17" s="304"/>
      <c r="D17" s="305"/>
      <c r="E17" s="23">
        <v>3033900000</v>
      </c>
      <c r="F17" s="23">
        <v>2208600000</v>
      </c>
      <c r="G17" s="23">
        <v>1178000000</v>
      </c>
      <c r="H17" s="23">
        <v>649400000</v>
      </c>
    </row>
    <row r="18" spans="1:8" ht="15.6" x14ac:dyDescent="0.3">
      <c r="A18" s="291" t="s">
        <v>12</v>
      </c>
      <c r="B18" s="292"/>
      <c r="C18" s="292"/>
      <c r="D18" s="293"/>
      <c r="E18" s="19">
        <v>129900000</v>
      </c>
      <c r="F18" s="19">
        <v>115900000</v>
      </c>
      <c r="G18" s="19">
        <v>88000000</v>
      </c>
      <c r="H18" s="19">
        <v>69400000</v>
      </c>
    </row>
    <row r="19" spans="1:8" ht="15.6" x14ac:dyDescent="0.3">
      <c r="A19" s="291" t="s">
        <v>13</v>
      </c>
      <c r="B19" s="292"/>
      <c r="C19" s="292"/>
      <c r="D19" s="293"/>
      <c r="E19" s="19">
        <v>2904000000</v>
      </c>
      <c r="F19" s="19">
        <v>2092700000</v>
      </c>
      <c r="G19" s="19">
        <v>1090000000</v>
      </c>
      <c r="H19" s="19">
        <v>580000000</v>
      </c>
    </row>
    <row r="20" spans="1:8" ht="15.6" x14ac:dyDescent="0.3">
      <c r="A20" s="300"/>
      <c r="B20" s="301"/>
      <c r="C20" s="301"/>
      <c r="D20" s="302"/>
      <c r="E20" s="18"/>
      <c r="F20" s="22"/>
      <c r="G20" s="22"/>
      <c r="H20" s="22"/>
    </row>
    <row r="21" spans="1:8" x14ac:dyDescent="0.3">
      <c r="A21" s="303" t="s">
        <v>16</v>
      </c>
      <c r="B21" s="304"/>
      <c r="C21" s="304"/>
      <c r="D21" s="305"/>
      <c r="E21" s="23">
        <v>1205000000</v>
      </c>
      <c r="F21" s="23">
        <v>1146900000</v>
      </c>
      <c r="G21" s="23">
        <v>1232920000</v>
      </c>
      <c r="H21" s="23">
        <v>1486960000</v>
      </c>
    </row>
    <row r="22" spans="1:8" ht="15.6" x14ac:dyDescent="0.3">
      <c r="A22" s="291" t="s">
        <v>12</v>
      </c>
      <c r="B22" s="292"/>
      <c r="C22" s="292"/>
      <c r="D22" s="293"/>
      <c r="E22" s="19">
        <v>5000000</v>
      </c>
      <c r="F22" s="19">
        <v>1900000</v>
      </c>
      <c r="G22" s="19">
        <v>1920000</v>
      </c>
      <c r="H22" s="19">
        <v>1960000</v>
      </c>
    </row>
    <row r="23" spans="1:8" ht="15.6" x14ac:dyDescent="0.3">
      <c r="A23" s="291" t="s">
        <v>13</v>
      </c>
      <c r="B23" s="292"/>
      <c r="C23" s="292"/>
      <c r="D23" s="293"/>
      <c r="E23" s="19">
        <v>1200000000</v>
      </c>
      <c r="F23" s="19">
        <v>1145000000</v>
      </c>
      <c r="G23" s="19">
        <v>1231000000</v>
      </c>
      <c r="H23" s="19">
        <v>1485000000</v>
      </c>
    </row>
    <row r="24" spans="1:8" ht="15.6" x14ac:dyDescent="0.3">
      <c r="A24" s="300"/>
      <c r="B24" s="301"/>
      <c r="C24" s="301"/>
      <c r="D24" s="302"/>
      <c r="E24" s="18"/>
      <c r="F24" s="22"/>
      <c r="G24" s="22"/>
      <c r="H24" s="22"/>
    </row>
    <row r="25" spans="1:8" x14ac:dyDescent="0.3">
      <c r="A25" s="318" t="s">
        <v>17</v>
      </c>
      <c r="B25" s="319"/>
      <c r="C25" s="319"/>
      <c r="D25" s="320"/>
      <c r="E25" s="24">
        <v>36000000</v>
      </c>
      <c r="F25" s="24">
        <v>33300000</v>
      </c>
      <c r="G25" s="24">
        <v>18800000</v>
      </c>
      <c r="H25" s="24">
        <v>12340000</v>
      </c>
    </row>
    <row r="26" spans="1:8" ht="15.6" x14ac:dyDescent="0.3">
      <c r="A26" s="291" t="s">
        <v>12</v>
      </c>
      <c r="B26" s="292"/>
      <c r="C26" s="292"/>
      <c r="D26" s="293"/>
      <c r="E26" s="19">
        <v>13000000</v>
      </c>
      <c r="F26" s="19">
        <v>12500000</v>
      </c>
      <c r="G26" s="19">
        <v>12800000</v>
      </c>
      <c r="H26" s="19">
        <v>12340000</v>
      </c>
    </row>
    <row r="27" spans="1:8" ht="16.2" thickBot="1" x14ac:dyDescent="0.35">
      <c r="A27" s="306" t="s">
        <v>13</v>
      </c>
      <c r="B27" s="307"/>
      <c r="C27" s="307"/>
      <c r="D27" s="308"/>
      <c r="E27" s="19">
        <v>23000000</v>
      </c>
      <c r="F27" s="19">
        <v>20800000</v>
      </c>
      <c r="G27" s="19">
        <v>6000000</v>
      </c>
      <c r="H27" s="19">
        <v>0</v>
      </c>
    </row>
    <row r="28" spans="1:8" ht="15" thickBot="1" x14ac:dyDescent="0.35">
      <c r="A28" s="309" t="s">
        <v>18</v>
      </c>
      <c r="B28" s="309"/>
      <c r="C28" s="309"/>
      <c r="D28" s="309"/>
      <c r="E28" s="25">
        <v>4450000000</v>
      </c>
      <c r="F28" s="25">
        <v>3522000000</v>
      </c>
      <c r="G28" s="25">
        <v>2549800000</v>
      </c>
      <c r="H28" s="25">
        <v>2258800000</v>
      </c>
    </row>
    <row r="29" spans="1:8" x14ac:dyDescent="0.3">
      <c r="A29" s="26"/>
      <c r="B29" s="27"/>
      <c r="C29" s="28"/>
      <c r="D29" s="29"/>
      <c r="E29" s="30"/>
      <c r="F29" s="31"/>
      <c r="G29" s="31"/>
      <c r="H29" s="31"/>
    </row>
    <row r="30" spans="1:8" ht="15.6" x14ac:dyDescent="0.3">
      <c r="A30" s="32" t="s">
        <v>19</v>
      </c>
      <c r="B30" s="33"/>
      <c r="C30" s="34"/>
      <c r="D30" s="35"/>
      <c r="E30" s="36"/>
      <c r="F30" s="37"/>
      <c r="G30" s="37"/>
      <c r="H30" s="37"/>
    </row>
    <row r="31" spans="1:8" ht="15.6" x14ac:dyDescent="0.3">
      <c r="A31" s="38"/>
      <c r="B31" s="39"/>
      <c r="C31" s="39"/>
      <c r="D31" s="40"/>
      <c r="E31" s="41"/>
      <c r="F31" s="41"/>
      <c r="G31" s="11"/>
      <c r="H31" s="11" t="s">
        <v>1</v>
      </c>
    </row>
    <row r="32" spans="1:8" ht="26.4" x14ac:dyDescent="0.3">
      <c r="A32" s="42" t="s">
        <v>20</v>
      </c>
      <c r="B32" s="310" t="s">
        <v>2</v>
      </c>
      <c r="C32" s="311"/>
      <c r="D32" s="312"/>
      <c r="E32" s="12" t="s">
        <v>3</v>
      </c>
      <c r="F32" s="13" t="s">
        <v>4</v>
      </c>
      <c r="G32" s="13" t="s">
        <v>5</v>
      </c>
      <c r="H32" s="13" t="s">
        <v>6</v>
      </c>
    </row>
    <row r="33" spans="1:8" x14ac:dyDescent="0.3">
      <c r="A33" s="313" t="s">
        <v>12</v>
      </c>
      <c r="B33" s="313"/>
      <c r="C33" s="313"/>
      <c r="D33" s="313"/>
      <c r="E33" s="43">
        <v>80200000</v>
      </c>
      <c r="F33" s="43">
        <v>90000000</v>
      </c>
      <c r="G33" s="43">
        <v>83800000</v>
      </c>
      <c r="H33" s="43">
        <v>84900000</v>
      </c>
    </row>
    <row r="34" spans="1:8" ht="15" customHeight="1" x14ac:dyDescent="0.3">
      <c r="A34" s="44">
        <v>20</v>
      </c>
      <c r="B34" s="45" t="s">
        <v>21</v>
      </c>
      <c r="C34" s="314" t="s">
        <v>22</v>
      </c>
      <c r="D34" s="316" t="s">
        <v>23</v>
      </c>
      <c r="E34" s="46">
        <v>2472000</v>
      </c>
      <c r="F34" s="46">
        <v>2472000</v>
      </c>
      <c r="G34" s="46">
        <v>2472000</v>
      </c>
      <c r="H34" s="46">
        <v>2472000</v>
      </c>
    </row>
    <row r="35" spans="1:8" x14ac:dyDescent="0.3">
      <c r="A35" s="47" t="s">
        <v>24</v>
      </c>
      <c r="B35" s="48" t="s">
        <v>25</v>
      </c>
      <c r="C35" s="315"/>
      <c r="D35" s="317"/>
      <c r="E35" s="49">
        <v>2472000</v>
      </c>
      <c r="F35" s="49">
        <v>2472000</v>
      </c>
      <c r="G35" s="49">
        <v>2472000</v>
      </c>
      <c r="H35" s="49">
        <v>2472000</v>
      </c>
    </row>
    <row r="36" spans="1:8" x14ac:dyDescent="0.3">
      <c r="A36" s="50" t="s">
        <v>26</v>
      </c>
      <c r="B36" s="51" t="s">
        <v>27</v>
      </c>
      <c r="C36" s="52">
        <v>1</v>
      </c>
      <c r="D36" s="52">
        <v>1</v>
      </c>
      <c r="E36" s="53">
        <v>2472000</v>
      </c>
      <c r="F36" s="53">
        <v>2472000</v>
      </c>
      <c r="G36" s="53">
        <v>2472000</v>
      </c>
      <c r="H36" s="53">
        <v>2472000</v>
      </c>
    </row>
    <row r="37" spans="1:8" x14ac:dyDescent="0.3">
      <c r="A37" s="54"/>
      <c r="B37" s="55" t="s">
        <v>28</v>
      </c>
      <c r="C37" s="56">
        <v>1</v>
      </c>
      <c r="D37" s="56">
        <v>1</v>
      </c>
      <c r="E37" s="57"/>
      <c r="F37" s="57"/>
      <c r="G37" s="57"/>
      <c r="H37" s="57"/>
    </row>
    <row r="38" spans="1:8" x14ac:dyDescent="0.3">
      <c r="A38" s="58">
        <v>21</v>
      </c>
      <c r="B38" s="59" t="s">
        <v>29</v>
      </c>
      <c r="C38" s="60"/>
      <c r="D38" s="61"/>
      <c r="E38" s="62">
        <v>41837000</v>
      </c>
      <c r="F38" s="62">
        <v>44047000</v>
      </c>
      <c r="G38" s="62">
        <v>45822000</v>
      </c>
      <c r="H38" s="62">
        <v>46922000</v>
      </c>
    </row>
    <row r="39" spans="1:8" ht="38.25" customHeight="1" x14ac:dyDescent="0.3">
      <c r="A39" s="63" t="s">
        <v>30</v>
      </c>
      <c r="B39" s="64" t="s">
        <v>31</v>
      </c>
      <c r="C39" s="324" t="s">
        <v>32</v>
      </c>
      <c r="D39" s="326" t="s">
        <v>33</v>
      </c>
      <c r="E39" s="65">
        <v>36462000</v>
      </c>
      <c r="F39" s="65">
        <v>39002000</v>
      </c>
      <c r="G39" s="65">
        <v>40777000</v>
      </c>
      <c r="H39" s="65">
        <v>41877000</v>
      </c>
    </row>
    <row r="40" spans="1:8" ht="25.5" customHeight="1" x14ac:dyDescent="0.3">
      <c r="A40" s="66" t="s">
        <v>34</v>
      </c>
      <c r="B40" s="67" t="s">
        <v>35</v>
      </c>
      <c r="C40" s="325"/>
      <c r="D40" s="327"/>
      <c r="E40" s="68">
        <v>26472000</v>
      </c>
      <c r="F40" s="68">
        <v>29416000</v>
      </c>
      <c r="G40" s="68">
        <v>31037000</v>
      </c>
      <c r="H40" s="68">
        <v>32074000</v>
      </c>
    </row>
    <row r="41" spans="1:8" x14ac:dyDescent="0.3">
      <c r="A41" s="69" t="s">
        <v>26</v>
      </c>
      <c r="B41" s="51" t="s">
        <v>36</v>
      </c>
      <c r="C41" s="52">
        <v>1</v>
      </c>
      <c r="D41" s="52">
        <v>1</v>
      </c>
      <c r="E41" s="53">
        <v>1464000</v>
      </c>
      <c r="F41" s="53">
        <v>1464000</v>
      </c>
      <c r="G41" s="53">
        <v>1464000</v>
      </c>
      <c r="H41" s="53">
        <v>1464000</v>
      </c>
    </row>
    <row r="42" spans="1:8" x14ac:dyDescent="0.3">
      <c r="A42" s="69" t="s">
        <v>37</v>
      </c>
      <c r="B42" s="51" t="s">
        <v>38</v>
      </c>
      <c r="C42" s="52">
        <v>2</v>
      </c>
      <c r="D42" s="52">
        <v>2</v>
      </c>
      <c r="E42" s="53">
        <v>1961000</v>
      </c>
      <c r="F42" s="53">
        <v>1985000</v>
      </c>
      <c r="G42" s="53">
        <v>2045000</v>
      </c>
      <c r="H42" s="53">
        <v>2106000</v>
      </c>
    </row>
    <row r="43" spans="1:8" x14ac:dyDescent="0.3">
      <c r="A43" s="70" t="s">
        <v>39</v>
      </c>
      <c r="B43" s="51" t="s">
        <v>40</v>
      </c>
      <c r="C43" s="52">
        <v>1</v>
      </c>
      <c r="D43" s="52">
        <v>1</v>
      </c>
      <c r="E43" s="71">
        <v>1428000</v>
      </c>
      <c r="F43" s="53">
        <v>1428000</v>
      </c>
      <c r="G43" s="53">
        <v>1428000</v>
      </c>
      <c r="H43" s="53">
        <v>1428000</v>
      </c>
    </row>
    <row r="44" spans="1:8" x14ac:dyDescent="0.3">
      <c r="A44" s="70" t="s">
        <v>41</v>
      </c>
      <c r="B44" s="51" t="s">
        <v>42</v>
      </c>
      <c r="C44" s="52">
        <v>1</v>
      </c>
      <c r="D44" s="52">
        <v>1</v>
      </c>
      <c r="E44" s="71">
        <v>1320000</v>
      </c>
      <c r="F44" s="53">
        <v>1320000</v>
      </c>
      <c r="G44" s="53">
        <v>1320000</v>
      </c>
      <c r="H44" s="53">
        <v>1320000</v>
      </c>
    </row>
    <row r="45" spans="1:8" ht="25.2" x14ac:dyDescent="0.3">
      <c r="A45" s="70" t="s">
        <v>43</v>
      </c>
      <c r="B45" s="51" t="s">
        <v>44</v>
      </c>
      <c r="C45" s="52">
        <v>0</v>
      </c>
      <c r="D45" s="52">
        <v>1</v>
      </c>
      <c r="E45" s="71">
        <v>0</v>
      </c>
      <c r="F45" s="53">
        <v>1032000</v>
      </c>
      <c r="G45" s="53">
        <v>1065000</v>
      </c>
      <c r="H45" s="53">
        <v>1105000</v>
      </c>
    </row>
    <row r="46" spans="1:8" x14ac:dyDescent="0.3">
      <c r="A46" s="70" t="s">
        <v>45</v>
      </c>
      <c r="B46" s="51" t="s">
        <v>46</v>
      </c>
      <c r="C46" s="52">
        <v>1</v>
      </c>
      <c r="D46" s="52">
        <v>1</v>
      </c>
      <c r="E46" s="71">
        <v>572000</v>
      </c>
      <c r="F46" s="53">
        <v>590000</v>
      </c>
      <c r="G46" s="53">
        <v>608000</v>
      </c>
      <c r="H46" s="53">
        <v>632000</v>
      </c>
    </row>
    <row r="47" spans="1:8" x14ac:dyDescent="0.3">
      <c r="A47" s="70" t="s">
        <v>47</v>
      </c>
      <c r="B47" s="51" t="s">
        <v>48</v>
      </c>
      <c r="C47" s="52">
        <v>2</v>
      </c>
      <c r="D47" s="52">
        <v>2</v>
      </c>
      <c r="E47" s="71">
        <v>755000</v>
      </c>
      <c r="F47" s="53">
        <v>785000</v>
      </c>
      <c r="G47" s="53">
        <v>809000</v>
      </c>
      <c r="H47" s="53">
        <v>841000</v>
      </c>
    </row>
    <row r="48" spans="1:8" x14ac:dyDescent="0.3">
      <c r="A48" s="69" t="s">
        <v>49</v>
      </c>
      <c r="B48" s="51" t="s">
        <v>50</v>
      </c>
      <c r="C48" s="52">
        <v>2</v>
      </c>
      <c r="D48" s="52">
        <v>2</v>
      </c>
      <c r="E48" s="53">
        <v>1151000</v>
      </c>
      <c r="F48" s="53">
        <v>1597000</v>
      </c>
      <c r="G48" s="53">
        <v>1645000</v>
      </c>
      <c r="H48" s="53">
        <v>1709000</v>
      </c>
    </row>
    <row r="49" spans="1:8" x14ac:dyDescent="0.3">
      <c r="A49" s="69" t="s">
        <v>51</v>
      </c>
      <c r="B49" s="51" t="s">
        <v>52</v>
      </c>
      <c r="C49" s="52">
        <v>1</v>
      </c>
      <c r="D49" s="52">
        <v>1</v>
      </c>
      <c r="E49" s="53">
        <v>179000</v>
      </c>
      <c r="F49" s="53">
        <v>357000</v>
      </c>
      <c r="G49" s="53">
        <v>490000</v>
      </c>
      <c r="H49" s="53">
        <v>509000</v>
      </c>
    </row>
    <row r="50" spans="1:8" x14ac:dyDescent="0.3">
      <c r="A50" s="69" t="s">
        <v>53</v>
      </c>
      <c r="B50" s="51" t="s">
        <v>54</v>
      </c>
      <c r="C50" s="52">
        <v>2</v>
      </c>
      <c r="D50" s="52">
        <v>2</v>
      </c>
      <c r="E50" s="53">
        <v>604000</v>
      </c>
      <c r="F50" s="53">
        <v>455000</v>
      </c>
      <c r="G50" s="53">
        <v>625000</v>
      </c>
      <c r="H50" s="53">
        <v>649000</v>
      </c>
    </row>
    <row r="51" spans="1:8" x14ac:dyDescent="0.3">
      <c r="A51" s="70" t="s">
        <v>55</v>
      </c>
      <c r="B51" s="51" t="s">
        <v>56</v>
      </c>
      <c r="C51" s="52">
        <v>1</v>
      </c>
      <c r="D51" s="52">
        <v>1</v>
      </c>
      <c r="E51" s="71">
        <v>179000</v>
      </c>
      <c r="F51" s="53">
        <v>268000</v>
      </c>
      <c r="G51" s="53">
        <v>368000</v>
      </c>
      <c r="H51" s="53">
        <v>379000</v>
      </c>
    </row>
    <row r="52" spans="1:8" x14ac:dyDescent="0.3">
      <c r="A52" s="69" t="s">
        <v>57</v>
      </c>
      <c r="B52" s="51" t="s">
        <v>58</v>
      </c>
      <c r="C52" s="52">
        <v>1</v>
      </c>
      <c r="D52" s="52">
        <v>1</v>
      </c>
      <c r="E52" s="53">
        <v>746000</v>
      </c>
      <c r="F52" s="53">
        <v>755000</v>
      </c>
      <c r="G52" s="53">
        <v>755000</v>
      </c>
      <c r="H52" s="53">
        <v>755000</v>
      </c>
    </row>
    <row r="53" spans="1:8" x14ac:dyDescent="0.3">
      <c r="A53" s="70" t="s">
        <v>59</v>
      </c>
      <c r="B53" s="51" t="s">
        <v>60</v>
      </c>
      <c r="C53" s="52">
        <v>1</v>
      </c>
      <c r="D53" s="52">
        <v>1</v>
      </c>
      <c r="E53" s="71">
        <v>609000</v>
      </c>
      <c r="F53" s="53">
        <v>629000</v>
      </c>
      <c r="G53" s="53">
        <v>648000</v>
      </c>
      <c r="H53" s="53">
        <v>673000</v>
      </c>
    </row>
    <row r="54" spans="1:8" x14ac:dyDescent="0.3">
      <c r="A54" s="70" t="s">
        <v>61</v>
      </c>
      <c r="B54" s="51" t="s">
        <v>62</v>
      </c>
      <c r="C54" s="52">
        <v>1</v>
      </c>
      <c r="D54" s="52">
        <v>1</v>
      </c>
      <c r="E54" s="71">
        <v>530000</v>
      </c>
      <c r="F54" s="53">
        <v>545000</v>
      </c>
      <c r="G54" s="53">
        <v>561000</v>
      </c>
      <c r="H54" s="53">
        <v>583000</v>
      </c>
    </row>
    <row r="55" spans="1:8" x14ac:dyDescent="0.3">
      <c r="A55" s="70" t="s">
        <v>63</v>
      </c>
      <c r="B55" s="51" t="s">
        <v>64</v>
      </c>
      <c r="C55" s="52">
        <v>2</v>
      </c>
      <c r="D55" s="52">
        <v>2</v>
      </c>
      <c r="E55" s="71">
        <v>961000</v>
      </c>
      <c r="F55" s="53">
        <v>889000</v>
      </c>
      <c r="G55" s="53">
        <v>916000</v>
      </c>
      <c r="H55" s="53">
        <v>952000</v>
      </c>
    </row>
    <row r="56" spans="1:8" x14ac:dyDescent="0.3">
      <c r="A56" s="69" t="s">
        <v>65</v>
      </c>
      <c r="B56" s="51" t="s">
        <v>66</v>
      </c>
      <c r="C56" s="52">
        <v>1</v>
      </c>
      <c r="D56" s="52">
        <v>2</v>
      </c>
      <c r="E56" s="53">
        <v>105000</v>
      </c>
      <c r="F56" s="53">
        <v>622000</v>
      </c>
      <c r="G56" s="53">
        <v>641000</v>
      </c>
      <c r="H56" s="53">
        <v>666000</v>
      </c>
    </row>
    <row r="57" spans="1:8" x14ac:dyDescent="0.3">
      <c r="A57" s="70" t="s">
        <v>67</v>
      </c>
      <c r="B57" s="51" t="s">
        <v>68</v>
      </c>
      <c r="C57" s="52">
        <v>1</v>
      </c>
      <c r="D57" s="52">
        <v>1</v>
      </c>
      <c r="E57" s="71">
        <v>609000</v>
      </c>
      <c r="F57" s="53">
        <v>755000</v>
      </c>
      <c r="G57" s="53">
        <v>755000</v>
      </c>
      <c r="H57" s="53">
        <v>755000</v>
      </c>
    </row>
    <row r="58" spans="1:8" x14ac:dyDescent="0.3">
      <c r="A58" s="70" t="s">
        <v>69</v>
      </c>
      <c r="B58" s="51" t="s">
        <v>70</v>
      </c>
      <c r="C58" s="52">
        <v>1</v>
      </c>
      <c r="D58" s="52">
        <v>1</v>
      </c>
      <c r="E58" s="71">
        <v>648000</v>
      </c>
      <c r="F58" s="53">
        <v>668000</v>
      </c>
      <c r="G58" s="53">
        <v>917000</v>
      </c>
      <c r="H58" s="53">
        <v>953000</v>
      </c>
    </row>
    <row r="59" spans="1:8" ht="25.2" x14ac:dyDescent="0.3">
      <c r="A59" s="70" t="s">
        <v>71</v>
      </c>
      <c r="B59" s="51" t="s">
        <v>72</v>
      </c>
      <c r="C59" s="52">
        <v>0</v>
      </c>
      <c r="D59" s="52">
        <v>1</v>
      </c>
      <c r="E59" s="53">
        <v>0</v>
      </c>
      <c r="F59" s="53">
        <v>297000</v>
      </c>
      <c r="G59" s="53">
        <v>408000</v>
      </c>
      <c r="H59" s="53">
        <v>424000</v>
      </c>
    </row>
    <row r="60" spans="1:8" x14ac:dyDescent="0.3">
      <c r="A60" s="70" t="s">
        <v>73</v>
      </c>
      <c r="B60" s="51" t="s">
        <v>74</v>
      </c>
      <c r="C60" s="52">
        <v>1</v>
      </c>
      <c r="D60" s="52">
        <v>1</v>
      </c>
      <c r="E60" s="71">
        <v>105000</v>
      </c>
      <c r="F60" s="53">
        <v>155000</v>
      </c>
      <c r="G60" s="53">
        <v>213000</v>
      </c>
      <c r="H60" s="53">
        <v>221000</v>
      </c>
    </row>
    <row r="61" spans="1:8" x14ac:dyDescent="0.3">
      <c r="A61" s="70" t="s">
        <v>75</v>
      </c>
      <c r="B61" s="51" t="s">
        <v>76</v>
      </c>
      <c r="C61" s="52">
        <v>1</v>
      </c>
      <c r="D61" s="52">
        <v>1</v>
      </c>
      <c r="E61" s="71">
        <v>374000</v>
      </c>
      <c r="F61" s="53">
        <v>535000</v>
      </c>
      <c r="G61" s="53">
        <v>551000</v>
      </c>
      <c r="H61" s="53">
        <v>572000</v>
      </c>
    </row>
    <row r="62" spans="1:8" ht="25.2" x14ac:dyDescent="0.3">
      <c r="A62" s="70" t="s">
        <v>77</v>
      </c>
      <c r="B62" s="51" t="s">
        <v>78</v>
      </c>
      <c r="C62" s="52">
        <v>1</v>
      </c>
      <c r="D62" s="52">
        <v>1</v>
      </c>
      <c r="E62" s="71">
        <v>340000</v>
      </c>
      <c r="F62" s="53">
        <v>243000</v>
      </c>
      <c r="G62" s="53">
        <v>250000</v>
      </c>
      <c r="H62" s="53">
        <v>260000</v>
      </c>
    </row>
    <row r="63" spans="1:8" x14ac:dyDescent="0.3">
      <c r="A63" s="69" t="s">
        <v>79</v>
      </c>
      <c r="B63" s="51" t="s">
        <v>80</v>
      </c>
      <c r="C63" s="52">
        <v>3</v>
      </c>
      <c r="D63" s="52">
        <v>3</v>
      </c>
      <c r="E63" s="53">
        <v>1047000</v>
      </c>
      <c r="F63" s="53">
        <v>1630000</v>
      </c>
      <c r="G63" s="53">
        <v>1679000</v>
      </c>
      <c r="H63" s="53">
        <v>1744000</v>
      </c>
    </row>
    <row r="64" spans="1:8" x14ac:dyDescent="0.3">
      <c r="A64" s="69" t="s">
        <v>81</v>
      </c>
      <c r="B64" s="51" t="s">
        <v>82</v>
      </c>
      <c r="C64" s="52">
        <v>3</v>
      </c>
      <c r="D64" s="52">
        <v>3</v>
      </c>
      <c r="E64" s="53">
        <v>1050000</v>
      </c>
      <c r="F64" s="53">
        <v>850000</v>
      </c>
      <c r="G64" s="53">
        <v>876000</v>
      </c>
      <c r="H64" s="53">
        <v>910000</v>
      </c>
    </row>
    <row r="65" spans="1:8" x14ac:dyDescent="0.3">
      <c r="A65" s="69" t="s">
        <v>83</v>
      </c>
      <c r="B65" s="51" t="s">
        <v>84</v>
      </c>
      <c r="C65" s="52">
        <v>12</v>
      </c>
      <c r="D65" s="52">
        <v>12</v>
      </c>
      <c r="E65" s="53">
        <v>3131000</v>
      </c>
      <c r="F65" s="53">
        <v>2960000</v>
      </c>
      <c r="G65" s="53">
        <v>3110000</v>
      </c>
      <c r="H65" s="53">
        <v>3272000</v>
      </c>
    </row>
    <row r="66" spans="1:8" x14ac:dyDescent="0.3">
      <c r="A66" s="69" t="s">
        <v>85</v>
      </c>
      <c r="B66" s="51" t="s">
        <v>86</v>
      </c>
      <c r="C66" s="52">
        <v>8</v>
      </c>
      <c r="D66" s="52">
        <v>7</v>
      </c>
      <c r="E66" s="53">
        <v>3301000</v>
      </c>
      <c r="F66" s="53">
        <v>3108000</v>
      </c>
      <c r="G66" s="53">
        <v>3221000</v>
      </c>
      <c r="H66" s="53">
        <v>3368000</v>
      </c>
    </row>
    <row r="67" spans="1:8" x14ac:dyDescent="0.3">
      <c r="A67" s="70" t="s">
        <v>87</v>
      </c>
      <c r="B67" s="51" t="s">
        <v>88</v>
      </c>
      <c r="C67" s="52">
        <v>1</v>
      </c>
      <c r="D67" s="52">
        <v>1</v>
      </c>
      <c r="E67" s="71">
        <v>212000</v>
      </c>
      <c r="F67" s="53">
        <v>381000</v>
      </c>
      <c r="G67" s="53">
        <v>392000</v>
      </c>
      <c r="H67" s="53">
        <v>404000</v>
      </c>
    </row>
    <row r="68" spans="1:8" x14ac:dyDescent="0.3">
      <c r="A68" s="69" t="s">
        <v>89</v>
      </c>
      <c r="B68" s="51" t="s">
        <v>90</v>
      </c>
      <c r="C68" s="52">
        <v>3</v>
      </c>
      <c r="D68" s="52">
        <v>3</v>
      </c>
      <c r="E68" s="53">
        <v>742000</v>
      </c>
      <c r="F68" s="53">
        <v>760000</v>
      </c>
      <c r="G68" s="53">
        <v>783000</v>
      </c>
      <c r="H68" s="53">
        <v>806000</v>
      </c>
    </row>
    <row r="69" spans="1:8" x14ac:dyDescent="0.3">
      <c r="A69" s="69" t="s">
        <v>91</v>
      </c>
      <c r="B69" s="51" t="s">
        <v>92</v>
      </c>
      <c r="C69" s="52">
        <v>1</v>
      </c>
      <c r="D69" s="52">
        <v>1</v>
      </c>
      <c r="E69" s="53">
        <v>200000</v>
      </c>
      <c r="F69" s="53">
        <v>170000</v>
      </c>
      <c r="G69" s="53">
        <v>175000</v>
      </c>
      <c r="H69" s="53">
        <v>180000</v>
      </c>
    </row>
    <row r="70" spans="1:8" x14ac:dyDescent="0.3">
      <c r="A70" s="69" t="s">
        <v>93</v>
      </c>
      <c r="B70" s="51" t="s">
        <v>94</v>
      </c>
      <c r="C70" s="52">
        <v>1</v>
      </c>
      <c r="D70" s="52">
        <v>1</v>
      </c>
      <c r="E70" s="53">
        <v>275000</v>
      </c>
      <c r="F70" s="53">
        <v>283000</v>
      </c>
      <c r="G70" s="53">
        <v>291000</v>
      </c>
      <c r="H70" s="53">
        <v>300000</v>
      </c>
    </row>
    <row r="71" spans="1:8" x14ac:dyDescent="0.3">
      <c r="A71" s="70" t="s">
        <v>95</v>
      </c>
      <c r="B71" s="51" t="s">
        <v>96</v>
      </c>
      <c r="C71" s="52">
        <v>7</v>
      </c>
      <c r="D71" s="52">
        <v>8</v>
      </c>
      <c r="E71" s="71">
        <v>1290000</v>
      </c>
      <c r="F71" s="53">
        <v>1288000</v>
      </c>
      <c r="G71" s="53">
        <v>1384000</v>
      </c>
      <c r="H71" s="53">
        <v>1470000</v>
      </c>
    </row>
    <row r="72" spans="1:8" x14ac:dyDescent="0.3">
      <c r="A72" s="69" t="s">
        <v>97</v>
      </c>
      <c r="B72" s="51" t="s">
        <v>98</v>
      </c>
      <c r="C72" s="52">
        <v>3</v>
      </c>
      <c r="D72" s="52">
        <v>3</v>
      </c>
      <c r="E72" s="53">
        <v>584000</v>
      </c>
      <c r="F72" s="53">
        <v>612000</v>
      </c>
      <c r="G72" s="53">
        <v>644000</v>
      </c>
      <c r="H72" s="53">
        <v>664000</v>
      </c>
    </row>
    <row r="73" spans="1:8" x14ac:dyDescent="0.3">
      <c r="A73" s="72"/>
      <c r="B73" s="73" t="s">
        <v>28</v>
      </c>
      <c r="C73" s="56">
        <v>67</v>
      </c>
      <c r="D73" s="56">
        <v>70</v>
      </c>
      <c r="E73" s="74"/>
      <c r="F73" s="75"/>
      <c r="G73" s="75"/>
      <c r="H73" s="75"/>
    </row>
    <row r="74" spans="1:8" x14ac:dyDescent="0.3">
      <c r="A74" s="76" t="s">
        <v>99</v>
      </c>
      <c r="B74" s="77" t="s">
        <v>100</v>
      </c>
      <c r="C74" s="78"/>
      <c r="D74" s="78"/>
      <c r="E74" s="79">
        <v>82000</v>
      </c>
      <c r="F74" s="79">
        <v>400000</v>
      </c>
      <c r="G74" s="79">
        <v>400000</v>
      </c>
      <c r="H74" s="79">
        <v>400000</v>
      </c>
    </row>
    <row r="75" spans="1:8" x14ac:dyDescent="0.3">
      <c r="A75" s="76" t="s">
        <v>101</v>
      </c>
      <c r="B75" s="77" t="s">
        <v>102</v>
      </c>
      <c r="C75" s="78"/>
      <c r="D75" s="80"/>
      <c r="E75" s="79">
        <v>3200000</v>
      </c>
      <c r="F75" s="79">
        <v>3200000</v>
      </c>
      <c r="G75" s="79">
        <v>3200000</v>
      </c>
      <c r="H75" s="79">
        <v>3200000</v>
      </c>
    </row>
    <row r="76" spans="1:8" x14ac:dyDescent="0.3">
      <c r="A76" s="76" t="s">
        <v>103</v>
      </c>
      <c r="B76" s="77" t="s">
        <v>104</v>
      </c>
      <c r="C76" s="78"/>
      <c r="D76" s="80"/>
      <c r="E76" s="79">
        <v>2200000</v>
      </c>
      <c r="F76" s="79">
        <v>2200000</v>
      </c>
      <c r="G76" s="79">
        <v>2220000</v>
      </c>
      <c r="H76" s="79">
        <v>2200000</v>
      </c>
    </row>
    <row r="77" spans="1:8" x14ac:dyDescent="0.3">
      <c r="A77" s="76" t="s">
        <v>105</v>
      </c>
      <c r="B77" s="77" t="s">
        <v>106</v>
      </c>
      <c r="C77" s="81"/>
      <c r="D77" s="80"/>
      <c r="E77" s="79">
        <v>1230000</v>
      </c>
      <c r="F77" s="79">
        <v>1300000</v>
      </c>
      <c r="G77" s="79">
        <v>1300000</v>
      </c>
      <c r="H77" s="79">
        <v>1300000</v>
      </c>
    </row>
    <row r="78" spans="1:8" x14ac:dyDescent="0.3">
      <c r="A78" s="76" t="s">
        <v>107</v>
      </c>
      <c r="B78" s="77" t="s">
        <v>108</v>
      </c>
      <c r="C78" s="78"/>
      <c r="D78" s="80"/>
      <c r="E78" s="79">
        <v>2408000</v>
      </c>
      <c r="F78" s="79">
        <v>2486000</v>
      </c>
      <c r="G78" s="79">
        <v>2620000</v>
      </c>
      <c r="H78" s="79">
        <v>2703000</v>
      </c>
    </row>
    <row r="79" spans="1:8" x14ac:dyDescent="0.3">
      <c r="A79" s="76" t="s">
        <v>109</v>
      </c>
      <c r="B79" s="77" t="s">
        <v>110</v>
      </c>
      <c r="C79" s="78"/>
      <c r="D79" s="80"/>
      <c r="E79" s="79">
        <v>870000</v>
      </c>
      <c r="F79" s="79">
        <v>0</v>
      </c>
      <c r="G79" s="79">
        <v>0</v>
      </c>
      <c r="H79" s="79">
        <v>0</v>
      </c>
    </row>
    <row r="80" spans="1:8" x14ac:dyDescent="0.3">
      <c r="A80" s="82">
        <v>21111</v>
      </c>
      <c r="B80" s="321" t="s">
        <v>111</v>
      </c>
      <c r="C80" s="322"/>
      <c r="D80" s="323"/>
      <c r="E80" s="83">
        <v>5025000</v>
      </c>
      <c r="F80" s="83">
        <v>4675000</v>
      </c>
      <c r="G80" s="83">
        <v>4675000</v>
      </c>
      <c r="H80" s="83">
        <v>4675000</v>
      </c>
    </row>
    <row r="81" spans="1:8" x14ac:dyDescent="0.3">
      <c r="A81" s="76" t="s">
        <v>34</v>
      </c>
      <c r="B81" s="77" t="s">
        <v>112</v>
      </c>
      <c r="C81" s="78"/>
      <c r="D81" s="80"/>
      <c r="E81" s="79">
        <v>100000</v>
      </c>
      <c r="F81" s="79">
        <v>50000</v>
      </c>
      <c r="G81" s="79">
        <v>50000</v>
      </c>
      <c r="H81" s="79">
        <v>50000</v>
      </c>
    </row>
    <row r="82" spans="1:8" x14ac:dyDescent="0.3">
      <c r="A82" s="76" t="s">
        <v>99</v>
      </c>
      <c r="B82" s="77" t="s">
        <v>113</v>
      </c>
      <c r="C82" s="78"/>
      <c r="D82" s="80"/>
      <c r="E82" s="79">
        <v>3700000</v>
      </c>
      <c r="F82" s="79">
        <v>3700000</v>
      </c>
      <c r="G82" s="79">
        <v>3700000</v>
      </c>
      <c r="H82" s="79">
        <v>3700000</v>
      </c>
    </row>
    <row r="83" spans="1:8" x14ac:dyDescent="0.3">
      <c r="A83" s="76" t="s">
        <v>114</v>
      </c>
      <c r="B83" s="77" t="s">
        <v>115</v>
      </c>
      <c r="C83" s="78"/>
      <c r="D83" s="80"/>
      <c r="E83" s="79">
        <v>1200000</v>
      </c>
      <c r="F83" s="79">
        <v>900000</v>
      </c>
      <c r="G83" s="79">
        <v>900000</v>
      </c>
      <c r="H83" s="79">
        <v>900000</v>
      </c>
    </row>
    <row r="84" spans="1:8" x14ac:dyDescent="0.3">
      <c r="A84" s="76" t="s">
        <v>116</v>
      </c>
      <c r="B84" s="77" t="s">
        <v>117</v>
      </c>
      <c r="C84" s="78"/>
      <c r="D84" s="80"/>
      <c r="E84" s="79">
        <v>25000</v>
      </c>
      <c r="F84" s="79">
        <v>25000</v>
      </c>
      <c r="G84" s="79">
        <v>25000</v>
      </c>
      <c r="H84" s="79">
        <v>25000</v>
      </c>
    </row>
    <row r="85" spans="1:8" x14ac:dyDescent="0.3">
      <c r="A85" s="82">
        <v>21210</v>
      </c>
      <c r="B85" s="321" t="s">
        <v>118</v>
      </c>
      <c r="C85" s="322"/>
      <c r="D85" s="323"/>
      <c r="E85" s="83">
        <v>350000</v>
      </c>
      <c r="F85" s="83">
        <v>370000</v>
      </c>
      <c r="G85" s="83">
        <v>370000</v>
      </c>
      <c r="H85" s="83">
        <v>370000</v>
      </c>
    </row>
    <row r="86" spans="1:8" x14ac:dyDescent="0.3">
      <c r="A86" s="84">
        <v>22</v>
      </c>
      <c r="B86" s="85" t="s">
        <v>119</v>
      </c>
      <c r="C86" s="86"/>
      <c r="D86" s="87"/>
      <c r="E86" s="88">
        <v>20891000</v>
      </c>
      <c r="F86" s="88">
        <v>20481000</v>
      </c>
      <c r="G86" s="88">
        <v>20506000</v>
      </c>
      <c r="H86" s="88">
        <v>20506000</v>
      </c>
    </row>
    <row r="87" spans="1:8" x14ac:dyDescent="0.3">
      <c r="A87" s="82">
        <v>22010</v>
      </c>
      <c r="B87" s="321" t="s">
        <v>120</v>
      </c>
      <c r="C87" s="322"/>
      <c r="D87" s="323"/>
      <c r="E87" s="83">
        <v>2225000</v>
      </c>
      <c r="F87" s="83">
        <v>2135000</v>
      </c>
      <c r="G87" s="83">
        <v>2135000</v>
      </c>
      <c r="H87" s="83">
        <v>2135000</v>
      </c>
    </row>
    <row r="88" spans="1:8" x14ac:dyDescent="0.3">
      <c r="A88" s="82">
        <v>22020</v>
      </c>
      <c r="B88" s="321" t="s">
        <v>121</v>
      </c>
      <c r="C88" s="322"/>
      <c r="D88" s="323"/>
      <c r="E88" s="83">
        <v>260000</v>
      </c>
      <c r="F88" s="83">
        <v>260000</v>
      </c>
      <c r="G88" s="83">
        <v>260000</v>
      </c>
      <c r="H88" s="83">
        <v>260000</v>
      </c>
    </row>
    <row r="89" spans="1:8" x14ac:dyDescent="0.3">
      <c r="A89" s="82">
        <v>22030</v>
      </c>
      <c r="B89" s="321" t="s">
        <v>122</v>
      </c>
      <c r="C89" s="322"/>
      <c r="D89" s="323"/>
      <c r="E89" s="83">
        <v>12761000</v>
      </c>
      <c r="F89" s="83">
        <v>12761000</v>
      </c>
      <c r="G89" s="83">
        <v>12761000</v>
      </c>
      <c r="H89" s="83">
        <v>12761000</v>
      </c>
    </row>
    <row r="90" spans="1:8" x14ac:dyDescent="0.3">
      <c r="A90" s="82">
        <v>22040</v>
      </c>
      <c r="B90" s="321" t="s">
        <v>123</v>
      </c>
      <c r="C90" s="322"/>
      <c r="D90" s="323"/>
      <c r="E90" s="83">
        <v>800000</v>
      </c>
      <c r="F90" s="83">
        <v>700000</v>
      </c>
      <c r="G90" s="83">
        <v>700000</v>
      </c>
      <c r="H90" s="83">
        <v>700000</v>
      </c>
    </row>
    <row r="91" spans="1:8" x14ac:dyDescent="0.3">
      <c r="A91" s="82">
        <v>22050</v>
      </c>
      <c r="B91" s="321" t="s">
        <v>124</v>
      </c>
      <c r="C91" s="322"/>
      <c r="D91" s="323"/>
      <c r="E91" s="83">
        <v>775000</v>
      </c>
      <c r="F91" s="83">
        <v>800000</v>
      </c>
      <c r="G91" s="83">
        <v>800000</v>
      </c>
      <c r="H91" s="83">
        <v>800000</v>
      </c>
    </row>
    <row r="92" spans="1:8" x14ac:dyDescent="0.3">
      <c r="A92" s="82">
        <v>22060</v>
      </c>
      <c r="B92" s="321" t="s">
        <v>125</v>
      </c>
      <c r="C92" s="322"/>
      <c r="D92" s="323"/>
      <c r="E92" s="83">
        <v>775000</v>
      </c>
      <c r="F92" s="83">
        <v>575000</v>
      </c>
      <c r="G92" s="83">
        <v>575000</v>
      </c>
      <c r="H92" s="83">
        <v>575000</v>
      </c>
    </row>
    <row r="93" spans="1:8" x14ac:dyDescent="0.3">
      <c r="A93" s="82">
        <v>22100</v>
      </c>
      <c r="B93" s="321" t="s">
        <v>126</v>
      </c>
      <c r="C93" s="322"/>
      <c r="D93" s="323"/>
      <c r="E93" s="83">
        <v>1675000</v>
      </c>
      <c r="F93" s="83">
        <v>1650000</v>
      </c>
      <c r="G93" s="83">
        <v>1650000</v>
      </c>
      <c r="H93" s="83">
        <v>1650000</v>
      </c>
    </row>
    <row r="94" spans="1:8" x14ac:dyDescent="0.3">
      <c r="A94" s="82">
        <v>22120</v>
      </c>
      <c r="B94" s="321" t="s">
        <v>127</v>
      </c>
      <c r="C94" s="322"/>
      <c r="D94" s="323"/>
      <c r="E94" s="83">
        <v>750000</v>
      </c>
      <c r="F94" s="83">
        <v>900000</v>
      </c>
      <c r="G94" s="83">
        <v>900000</v>
      </c>
      <c r="H94" s="83">
        <v>900000</v>
      </c>
    </row>
    <row r="95" spans="1:8" x14ac:dyDescent="0.3">
      <c r="A95" s="82">
        <v>22170</v>
      </c>
      <c r="B95" s="321" t="s">
        <v>128</v>
      </c>
      <c r="C95" s="322"/>
      <c r="D95" s="323"/>
      <c r="E95" s="83">
        <v>175000</v>
      </c>
      <c r="F95" s="83">
        <v>0</v>
      </c>
      <c r="G95" s="83">
        <v>0</v>
      </c>
      <c r="H95" s="83">
        <v>0</v>
      </c>
    </row>
    <row r="96" spans="1:8" x14ac:dyDescent="0.3">
      <c r="A96" s="82">
        <v>22900</v>
      </c>
      <c r="B96" s="321" t="s">
        <v>129</v>
      </c>
      <c r="C96" s="322"/>
      <c r="D96" s="323"/>
      <c r="E96" s="83">
        <v>695000</v>
      </c>
      <c r="F96" s="83">
        <v>700000</v>
      </c>
      <c r="G96" s="83">
        <v>725000</v>
      </c>
      <c r="H96" s="83">
        <v>725000</v>
      </c>
    </row>
    <row r="97" spans="1:8" x14ac:dyDescent="0.3">
      <c r="A97" s="76" t="s">
        <v>130</v>
      </c>
      <c r="B97" s="77" t="s">
        <v>131</v>
      </c>
      <c r="C97" s="78"/>
      <c r="D97" s="80"/>
      <c r="E97" s="79">
        <v>200000</v>
      </c>
      <c r="F97" s="79">
        <v>200000</v>
      </c>
      <c r="G97" s="79">
        <v>200000</v>
      </c>
      <c r="H97" s="79">
        <v>200000</v>
      </c>
    </row>
    <row r="98" spans="1:8" x14ac:dyDescent="0.3">
      <c r="A98" s="76"/>
      <c r="B98" s="77" t="s">
        <v>306</v>
      </c>
      <c r="C98" s="78"/>
      <c r="D98" s="80"/>
      <c r="E98" s="79">
        <f>E96-E97</f>
        <v>495000</v>
      </c>
      <c r="F98" s="79">
        <f>F96-F97</f>
        <v>500000</v>
      </c>
      <c r="G98" s="79">
        <f>G96-G97</f>
        <v>525000</v>
      </c>
      <c r="H98" s="79">
        <f>H96-H97</f>
        <v>525000</v>
      </c>
    </row>
    <row r="99" spans="1:8" x14ac:dyDescent="0.3">
      <c r="A99" s="84">
        <v>26</v>
      </c>
      <c r="B99" s="85" t="s">
        <v>132</v>
      </c>
      <c r="C99" s="86"/>
      <c r="D99" s="87"/>
      <c r="E99" s="88">
        <v>15000000</v>
      </c>
      <c r="F99" s="88">
        <v>23000000</v>
      </c>
      <c r="G99" s="88">
        <v>15000000</v>
      </c>
      <c r="H99" s="88">
        <v>15000000</v>
      </c>
    </row>
    <row r="100" spans="1:8" x14ac:dyDescent="0.3">
      <c r="A100" s="82">
        <v>26313</v>
      </c>
      <c r="B100" s="321" t="s">
        <v>133</v>
      </c>
      <c r="C100" s="322"/>
      <c r="D100" s="323"/>
      <c r="E100" s="90">
        <v>15000000</v>
      </c>
      <c r="F100" s="90">
        <v>23000000</v>
      </c>
      <c r="G100" s="90">
        <v>15000000</v>
      </c>
      <c r="H100" s="90">
        <v>15000000</v>
      </c>
    </row>
    <row r="101" spans="1:8" x14ac:dyDescent="0.3">
      <c r="A101" s="76" t="s">
        <v>134</v>
      </c>
      <c r="B101" s="77" t="s">
        <v>135</v>
      </c>
      <c r="C101" s="78"/>
      <c r="D101" s="80"/>
      <c r="E101" s="79">
        <v>15000000</v>
      </c>
      <c r="F101" s="79">
        <v>23000000</v>
      </c>
      <c r="G101" s="79">
        <v>15000000</v>
      </c>
      <c r="H101" s="79">
        <v>15000000</v>
      </c>
    </row>
    <row r="102" spans="1:8" x14ac:dyDescent="0.3">
      <c r="A102" s="313" t="s">
        <v>13</v>
      </c>
      <c r="B102" s="313"/>
      <c r="C102" s="313"/>
      <c r="D102" s="313"/>
      <c r="E102" s="43">
        <v>1800000</v>
      </c>
      <c r="F102" s="43">
        <v>1500000</v>
      </c>
      <c r="G102" s="43">
        <v>0</v>
      </c>
      <c r="H102" s="43">
        <v>0</v>
      </c>
    </row>
    <row r="103" spans="1:8" x14ac:dyDescent="0.3">
      <c r="A103" s="91" t="s">
        <v>136</v>
      </c>
      <c r="B103" s="92" t="s">
        <v>132</v>
      </c>
      <c r="C103" s="335"/>
      <c r="D103" s="336"/>
      <c r="E103" s="93">
        <v>1800000</v>
      </c>
      <c r="F103" s="93">
        <v>0</v>
      </c>
      <c r="G103" s="94">
        <v>0</v>
      </c>
      <c r="H103" s="94">
        <v>0</v>
      </c>
    </row>
    <row r="104" spans="1:8" x14ac:dyDescent="0.3">
      <c r="A104" s="95">
        <v>26323</v>
      </c>
      <c r="B104" s="96" t="s">
        <v>137</v>
      </c>
      <c r="C104" s="328"/>
      <c r="D104" s="329"/>
      <c r="E104" s="97">
        <v>1800000</v>
      </c>
      <c r="F104" s="97">
        <v>0</v>
      </c>
      <c r="G104" s="97">
        <v>0</v>
      </c>
      <c r="H104" s="97">
        <v>0</v>
      </c>
    </row>
    <row r="105" spans="1:8" x14ac:dyDescent="0.3">
      <c r="A105" s="76" t="s">
        <v>134</v>
      </c>
      <c r="B105" s="77" t="s">
        <v>135</v>
      </c>
      <c r="C105" s="328"/>
      <c r="D105" s="329"/>
      <c r="E105" s="79">
        <v>1800000</v>
      </c>
      <c r="F105" s="79">
        <v>0</v>
      </c>
      <c r="G105" s="79">
        <v>0</v>
      </c>
      <c r="H105" s="79">
        <v>0</v>
      </c>
    </row>
    <row r="106" spans="1:8" x14ac:dyDescent="0.3">
      <c r="A106" s="98" t="s">
        <v>138</v>
      </c>
      <c r="B106" s="330" t="s">
        <v>139</v>
      </c>
      <c r="C106" s="331"/>
      <c r="D106" s="332"/>
      <c r="E106" s="93">
        <v>0</v>
      </c>
      <c r="F106" s="93">
        <v>1500000</v>
      </c>
      <c r="G106" s="94">
        <v>0</v>
      </c>
      <c r="H106" s="94">
        <v>0</v>
      </c>
    </row>
    <row r="107" spans="1:8" x14ac:dyDescent="0.3">
      <c r="A107" s="99" t="s">
        <v>140</v>
      </c>
      <c r="B107" s="100" t="s">
        <v>141</v>
      </c>
      <c r="C107" s="328"/>
      <c r="D107" s="329"/>
      <c r="E107" s="97">
        <v>0</v>
      </c>
      <c r="F107" s="97">
        <v>1500000</v>
      </c>
      <c r="G107" s="97">
        <v>0</v>
      </c>
      <c r="H107" s="97">
        <v>0</v>
      </c>
    </row>
    <row r="108" spans="1:8" ht="15" thickBot="1" x14ac:dyDescent="0.35">
      <c r="A108" s="76" t="s">
        <v>142</v>
      </c>
      <c r="B108" s="77" t="s">
        <v>143</v>
      </c>
      <c r="C108" s="333"/>
      <c r="D108" s="334"/>
      <c r="E108" s="79">
        <v>0</v>
      </c>
      <c r="F108" s="79">
        <v>1500000</v>
      </c>
      <c r="G108" s="79">
        <v>0</v>
      </c>
      <c r="H108" s="79">
        <v>0</v>
      </c>
    </row>
    <row r="109" spans="1:8" ht="15" thickBot="1" x14ac:dyDescent="0.35">
      <c r="A109" s="309" t="s">
        <v>18</v>
      </c>
      <c r="B109" s="309"/>
      <c r="C109" s="309"/>
      <c r="D109" s="309"/>
      <c r="E109" s="25">
        <v>82000000</v>
      </c>
      <c r="F109" s="25">
        <v>91500000</v>
      </c>
      <c r="G109" s="25">
        <v>83800000</v>
      </c>
      <c r="H109" s="25">
        <v>84900000</v>
      </c>
    </row>
    <row r="110" spans="1:8" x14ac:dyDescent="0.3">
      <c r="A110" s="101"/>
      <c r="B110" s="102"/>
      <c r="C110" s="103"/>
      <c r="D110" s="103"/>
      <c r="E110" s="104"/>
      <c r="F110" s="105"/>
      <c r="G110" s="105"/>
      <c r="H110" s="105"/>
    </row>
    <row r="111" spans="1:8" ht="15.6" x14ac:dyDescent="0.3">
      <c r="A111" s="32" t="s">
        <v>144</v>
      </c>
      <c r="B111" s="106"/>
      <c r="C111" s="107"/>
      <c r="D111" s="108"/>
      <c r="E111" s="109"/>
      <c r="F111" s="31"/>
      <c r="G111" s="31"/>
      <c r="H111" s="31"/>
    </row>
    <row r="112" spans="1:8" ht="15.6" x14ac:dyDescent="0.3">
      <c r="A112" s="38"/>
      <c r="B112" s="110"/>
      <c r="C112" s="111"/>
      <c r="D112" s="112"/>
      <c r="E112" s="41"/>
      <c r="F112" s="41"/>
      <c r="G112" s="11"/>
      <c r="H112" s="113"/>
    </row>
    <row r="113" spans="1:8" x14ac:dyDescent="0.3">
      <c r="A113" s="313" t="s">
        <v>12</v>
      </c>
      <c r="B113" s="313"/>
      <c r="C113" s="313"/>
      <c r="D113" s="313"/>
      <c r="E113" s="43">
        <v>91900000</v>
      </c>
      <c r="F113" s="43">
        <v>41700000</v>
      </c>
      <c r="G113" s="43">
        <v>36280000</v>
      </c>
      <c r="H113" s="43">
        <v>25200000</v>
      </c>
    </row>
    <row r="114" spans="1:8" x14ac:dyDescent="0.3">
      <c r="A114" s="84">
        <v>21</v>
      </c>
      <c r="B114" s="85" t="s">
        <v>29</v>
      </c>
      <c r="C114" s="86"/>
      <c r="D114" s="87"/>
      <c r="E114" s="88">
        <v>7406000</v>
      </c>
      <c r="F114" s="88">
        <v>6975000</v>
      </c>
      <c r="G114" s="88">
        <v>7753000</v>
      </c>
      <c r="H114" s="88">
        <v>7923000</v>
      </c>
    </row>
    <row r="115" spans="1:8" ht="38.25" customHeight="1" x14ac:dyDescent="0.3">
      <c r="A115" s="63" t="s">
        <v>30</v>
      </c>
      <c r="B115" s="64" t="s">
        <v>31</v>
      </c>
      <c r="C115" s="324" t="s">
        <v>32</v>
      </c>
      <c r="D115" s="326" t="s">
        <v>33</v>
      </c>
      <c r="E115" s="65">
        <v>6488000</v>
      </c>
      <c r="F115" s="65">
        <v>6057000</v>
      </c>
      <c r="G115" s="65">
        <v>6835000</v>
      </c>
      <c r="H115" s="65">
        <v>7005000</v>
      </c>
    </row>
    <row r="116" spans="1:8" ht="25.5" customHeight="1" x14ac:dyDescent="0.3">
      <c r="A116" s="66" t="s">
        <v>34</v>
      </c>
      <c r="B116" s="67" t="s">
        <v>35</v>
      </c>
      <c r="C116" s="325"/>
      <c r="D116" s="327"/>
      <c r="E116" s="68">
        <v>5469000</v>
      </c>
      <c r="F116" s="68">
        <v>4983000</v>
      </c>
      <c r="G116" s="68">
        <v>5664000</v>
      </c>
      <c r="H116" s="68">
        <v>5812000</v>
      </c>
    </row>
    <row r="117" spans="1:8" x14ac:dyDescent="0.3">
      <c r="A117" s="50" t="s">
        <v>26</v>
      </c>
      <c r="B117" s="51" t="s">
        <v>145</v>
      </c>
      <c r="C117" s="114">
        <v>1</v>
      </c>
      <c r="D117" s="115">
        <v>1</v>
      </c>
      <c r="E117" s="71">
        <v>1212000</v>
      </c>
      <c r="F117" s="71">
        <v>1212000</v>
      </c>
      <c r="G117" s="71">
        <v>1212000</v>
      </c>
      <c r="H117" s="71">
        <v>1212000</v>
      </c>
    </row>
    <row r="118" spans="1:8" x14ac:dyDescent="0.3">
      <c r="A118" s="50" t="s">
        <v>37</v>
      </c>
      <c r="B118" s="51" t="s">
        <v>146</v>
      </c>
      <c r="C118" s="52">
        <v>4</v>
      </c>
      <c r="D118" s="116">
        <v>4</v>
      </c>
      <c r="E118" s="71">
        <v>1762000</v>
      </c>
      <c r="F118" s="53">
        <v>1447000</v>
      </c>
      <c r="G118" s="53">
        <v>1841000</v>
      </c>
      <c r="H118" s="53">
        <v>1910000</v>
      </c>
    </row>
    <row r="119" spans="1:8" x14ac:dyDescent="0.3">
      <c r="A119" s="54" t="s">
        <v>39</v>
      </c>
      <c r="B119" s="117" t="s">
        <v>147</v>
      </c>
      <c r="C119" s="118">
        <v>1</v>
      </c>
      <c r="D119" s="119">
        <v>1</v>
      </c>
      <c r="E119" s="120">
        <v>554000</v>
      </c>
      <c r="F119" s="74">
        <v>396000</v>
      </c>
      <c r="G119" s="74">
        <v>408000</v>
      </c>
      <c r="H119" s="74">
        <v>420000</v>
      </c>
    </row>
    <row r="120" spans="1:8" ht="20.399999999999999" x14ac:dyDescent="0.3">
      <c r="A120" s="121"/>
      <c r="B120" s="122"/>
      <c r="C120" s="123" t="s">
        <v>22</v>
      </c>
      <c r="D120" s="124" t="s">
        <v>23</v>
      </c>
      <c r="E120" s="125"/>
      <c r="F120" s="125"/>
      <c r="G120" s="125"/>
      <c r="H120" s="125"/>
    </row>
    <row r="121" spans="1:8" x14ac:dyDescent="0.3">
      <c r="A121" s="50" t="s">
        <v>41</v>
      </c>
      <c r="B121" s="51" t="s">
        <v>148</v>
      </c>
      <c r="C121" s="52">
        <v>4</v>
      </c>
      <c r="D121" s="116">
        <v>4</v>
      </c>
      <c r="E121" s="71">
        <v>843000</v>
      </c>
      <c r="F121" s="53">
        <v>812000</v>
      </c>
      <c r="G121" s="53">
        <v>1060000</v>
      </c>
      <c r="H121" s="53">
        <v>1092000</v>
      </c>
    </row>
    <row r="122" spans="1:8" x14ac:dyDescent="0.3">
      <c r="A122" s="50" t="s">
        <v>43</v>
      </c>
      <c r="B122" s="51" t="s">
        <v>82</v>
      </c>
      <c r="C122" s="52">
        <v>1</v>
      </c>
      <c r="D122" s="116">
        <v>1</v>
      </c>
      <c r="E122" s="71">
        <v>458000</v>
      </c>
      <c r="F122" s="53">
        <v>283000</v>
      </c>
      <c r="G122" s="53">
        <v>291000</v>
      </c>
      <c r="H122" s="53">
        <v>300000</v>
      </c>
    </row>
    <row r="123" spans="1:8" x14ac:dyDescent="0.3">
      <c r="A123" s="50" t="s">
        <v>45</v>
      </c>
      <c r="B123" s="51" t="s">
        <v>84</v>
      </c>
      <c r="C123" s="52">
        <v>1</v>
      </c>
      <c r="D123" s="116">
        <v>1</v>
      </c>
      <c r="E123" s="71">
        <v>385000</v>
      </c>
      <c r="F123" s="53">
        <v>199000</v>
      </c>
      <c r="G123" s="53">
        <v>205000</v>
      </c>
      <c r="H123" s="53">
        <v>211000</v>
      </c>
    </row>
    <row r="124" spans="1:8" x14ac:dyDescent="0.3">
      <c r="A124" s="126" t="s">
        <v>47</v>
      </c>
      <c r="B124" s="51" t="s">
        <v>86</v>
      </c>
      <c r="C124" s="52">
        <v>0</v>
      </c>
      <c r="D124" s="116">
        <v>1</v>
      </c>
      <c r="E124" s="71">
        <v>0</v>
      </c>
      <c r="F124" s="53">
        <v>376000</v>
      </c>
      <c r="G124" s="53">
        <v>387000</v>
      </c>
      <c r="H124" s="53">
        <v>399000</v>
      </c>
    </row>
    <row r="125" spans="1:8" x14ac:dyDescent="0.3">
      <c r="A125" s="50" t="s">
        <v>49</v>
      </c>
      <c r="B125" s="51" t="s">
        <v>96</v>
      </c>
      <c r="C125" s="52">
        <v>1</v>
      </c>
      <c r="D125" s="116">
        <v>1</v>
      </c>
      <c r="E125" s="71">
        <v>255000</v>
      </c>
      <c r="F125" s="71">
        <v>258000</v>
      </c>
      <c r="G125" s="71">
        <v>260000</v>
      </c>
      <c r="H125" s="53">
        <v>268000</v>
      </c>
    </row>
    <row r="126" spans="1:8" x14ac:dyDescent="0.3">
      <c r="A126" s="127"/>
      <c r="B126" s="128" t="s">
        <v>28</v>
      </c>
      <c r="C126" s="129">
        <v>13</v>
      </c>
      <c r="D126" s="130">
        <v>14</v>
      </c>
      <c r="E126" s="53"/>
      <c r="F126" s="131"/>
      <c r="G126" s="131"/>
      <c r="H126" s="131"/>
    </row>
    <row r="127" spans="1:8" x14ac:dyDescent="0.3">
      <c r="A127" s="76" t="s">
        <v>99</v>
      </c>
      <c r="B127" s="77" t="s">
        <v>149</v>
      </c>
      <c r="C127" s="78"/>
      <c r="D127" s="80"/>
      <c r="E127" s="79">
        <v>14000</v>
      </c>
      <c r="F127" s="79">
        <v>75000</v>
      </c>
      <c r="G127" s="79">
        <v>75000</v>
      </c>
      <c r="H127" s="79">
        <v>75000</v>
      </c>
    </row>
    <row r="128" spans="1:8" x14ac:dyDescent="0.3">
      <c r="A128" s="76" t="s">
        <v>101</v>
      </c>
      <c r="B128" s="77" t="s">
        <v>102</v>
      </c>
      <c r="C128" s="78"/>
      <c r="D128" s="80"/>
      <c r="E128" s="79">
        <v>225000</v>
      </c>
      <c r="F128" s="79">
        <v>275000</v>
      </c>
      <c r="G128" s="79">
        <v>275000</v>
      </c>
      <c r="H128" s="79">
        <v>275000</v>
      </c>
    </row>
    <row r="129" spans="1:8" x14ac:dyDescent="0.3">
      <c r="A129" s="76" t="s">
        <v>105</v>
      </c>
      <c r="B129" s="77" t="s">
        <v>106</v>
      </c>
      <c r="C129" s="78"/>
      <c r="D129" s="80"/>
      <c r="E129" s="132">
        <v>328000</v>
      </c>
      <c r="F129" s="79">
        <v>302000</v>
      </c>
      <c r="G129" s="79">
        <v>343000</v>
      </c>
      <c r="H129" s="79">
        <v>352000</v>
      </c>
    </row>
    <row r="130" spans="1:8" x14ac:dyDescent="0.3">
      <c r="A130" s="76" t="s">
        <v>107</v>
      </c>
      <c r="B130" s="77" t="s">
        <v>108</v>
      </c>
      <c r="C130" s="78"/>
      <c r="D130" s="80"/>
      <c r="E130" s="132">
        <v>452000</v>
      </c>
      <c r="F130" s="79">
        <v>422000</v>
      </c>
      <c r="G130" s="79">
        <v>478000</v>
      </c>
      <c r="H130" s="79">
        <v>491000</v>
      </c>
    </row>
    <row r="131" spans="1:8" x14ac:dyDescent="0.3">
      <c r="A131" s="82">
        <v>21111</v>
      </c>
      <c r="B131" s="321" t="s">
        <v>111</v>
      </c>
      <c r="C131" s="322"/>
      <c r="D131" s="323"/>
      <c r="E131" s="83">
        <v>853000</v>
      </c>
      <c r="F131" s="83">
        <v>853000</v>
      </c>
      <c r="G131" s="83">
        <v>853000</v>
      </c>
      <c r="H131" s="83">
        <v>853000</v>
      </c>
    </row>
    <row r="132" spans="1:8" x14ac:dyDescent="0.3">
      <c r="A132" s="76" t="s">
        <v>99</v>
      </c>
      <c r="B132" s="77" t="s">
        <v>113</v>
      </c>
      <c r="C132" s="78"/>
      <c r="D132" s="80"/>
      <c r="E132" s="79">
        <v>750000</v>
      </c>
      <c r="F132" s="79">
        <v>750000</v>
      </c>
      <c r="G132" s="79">
        <v>750000</v>
      </c>
      <c r="H132" s="79">
        <v>750000</v>
      </c>
    </row>
    <row r="133" spans="1:8" x14ac:dyDescent="0.3">
      <c r="A133" s="76" t="s">
        <v>114</v>
      </c>
      <c r="B133" s="77" t="s">
        <v>115</v>
      </c>
      <c r="C133" s="78"/>
      <c r="D133" s="80"/>
      <c r="E133" s="79">
        <v>100000</v>
      </c>
      <c r="F133" s="79">
        <v>100000</v>
      </c>
      <c r="G133" s="79">
        <v>100000</v>
      </c>
      <c r="H133" s="79">
        <v>100000</v>
      </c>
    </row>
    <row r="134" spans="1:8" x14ac:dyDescent="0.3">
      <c r="A134" s="76" t="s">
        <v>116</v>
      </c>
      <c r="B134" s="77" t="s">
        <v>117</v>
      </c>
      <c r="C134" s="78"/>
      <c r="D134" s="80"/>
      <c r="E134" s="79">
        <v>3000</v>
      </c>
      <c r="F134" s="79">
        <v>3000</v>
      </c>
      <c r="G134" s="79">
        <v>3000</v>
      </c>
      <c r="H134" s="79">
        <v>3000</v>
      </c>
    </row>
    <row r="135" spans="1:8" x14ac:dyDescent="0.3">
      <c r="A135" s="82">
        <v>21210</v>
      </c>
      <c r="B135" s="321" t="s">
        <v>118</v>
      </c>
      <c r="C135" s="322"/>
      <c r="D135" s="323"/>
      <c r="E135" s="83">
        <v>65000</v>
      </c>
      <c r="F135" s="83">
        <v>65000</v>
      </c>
      <c r="G135" s="83">
        <v>65000</v>
      </c>
      <c r="H135" s="83">
        <v>65000</v>
      </c>
    </row>
    <row r="136" spans="1:8" x14ac:dyDescent="0.3">
      <c r="A136" s="84">
        <v>22</v>
      </c>
      <c r="B136" s="85" t="s">
        <v>119</v>
      </c>
      <c r="C136" s="86"/>
      <c r="D136" s="87"/>
      <c r="E136" s="88">
        <v>73279000</v>
      </c>
      <c r="F136" s="88">
        <v>21510000</v>
      </c>
      <c r="G136" s="88">
        <v>15312000</v>
      </c>
      <c r="H136" s="88">
        <v>4062000</v>
      </c>
    </row>
    <row r="137" spans="1:8" x14ac:dyDescent="0.3">
      <c r="A137" s="82">
        <v>22010</v>
      </c>
      <c r="B137" s="321" t="s">
        <v>120</v>
      </c>
      <c r="C137" s="322"/>
      <c r="D137" s="323"/>
      <c r="E137" s="83">
        <v>350000</v>
      </c>
      <c r="F137" s="83">
        <v>150000</v>
      </c>
      <c r="G137" s="83">
        <v>150000</v>
      </c>
      <c r="H137" s="83">
        <v>150000</v>
      </c>
    </row>
    <row r="138" spans="1:8" x14ac:dyDescent="0.3">
      <c r="A138" s="82" t="s">
        <v>150</v>
      </c>
      <c r="B138" s="321" t="s">
        <v>121</v>
      </c>
      <c r="C138" s="322"/>
      <c r="D138" s="323"/>
      <c r="E138" s="71">
        <v>30000</v>
      </c>
      <c r="F138" s="71">
        <v>30000</v>
      </c>
      <c r="G138" s="71">
        <v>30000</v>
      </c>
      <c r="H138" s="71">
        <v>30000</v>
      </c>
    </row>
    <row r="139" spans="1:8" x14ac:dyDescent="0.3">
      <c r="A139" s="82">
        <v>22040</v>
      </c>
      <c r="B139" s="321" t="s">
        <v>123</v>
      </c>
      <c r="C139" s="322"/>
      <c r="D139" s="323"/>
      <c r="E139" s="83">
        <v>150000</v>
      </c>
      <c r="F139" s="83">
        <v>150000</v>
      </c>
      <c r="G139" s="83">
        <v>150000</v>
      </c>
      <c r="H139" s="83">
        <v>150000</v>
      </c>
    </row>
    <row r="140" spans="1:8" x14ac:dyDescent="0.3">
      <c r="A140" s="82">
        <v>22050</v>
      </c>
      <c r="B140" s="321" t="s">
        <v>124</v>
      </c>
      <c r="C140" s="322"/>
      <c r="D140" s="323"/>
      <c r="E140" s="83">
        <v>40000</v>
      </c>
      <c r="F140" s="83">
        <v>45000</v>
      </c>
      <c r="G140" s="83">
        <v>45000</v>
      </c>
      <c r="H140" s="83">
        <v>45000</v>
      </c>
    </row>
    <row r="141" spans="1:8" x14ac:dyDescent="0.3">
      <c r="A141" s="82">
        <v>22060</v>
      </c>
      <c r="B141" s="321" t="s">
        <v>125</v>
      </c>
      <c r="C141" s="322"/>
      <c r="D141" s="323"/>
      <c r="E141" s="83">
        <v>348000</v>
      </c>
      <c r="F141" s="83">
        <v>237000</v>
      </c>
      <c r="G141" s="83">
        <v>217000</v>
      </c>
      <c r="H141" s="83">
        <v>217000</v>
      </c>
    </row>
    <row r="142" spans="1:8" x14ac:dyDescent="0.3">
      <c r="A142" s="82">
        <v>22100</v>
      </c>
      <c r="B142" s="321" t="s">
        <v>126</v>
      </c>
      <c r="C142" s="322"/>
      <c r="D142" s="323"/>
      <c r="E142" s="83">
        <v>2770000</v>
      </c>
      <c r="F142" s="83">
        <v>2470000</v>
      </c>
      <c r="G142" s="83">
        <v>2470000</v>
      </c>
      <c r="H142" s="83">
        <v>2470000</v>
      </c>
    </row>
    <row r="143" spans="1:8" x14ac:dyDescent="0.3">
      <c r="A143" s="82">
        <v>22120</v>
      </c>
      <c r="B143" s="321" t="s">
        <v>127</v>
      </c>
      <c r="C143" s="322"/>
      <c r="D143" s="323"/>
      <c r="E143" s="83">
        <v>606000</v>
      </c>
      <c r="F143" s="83">
        <v>865000</v>
      </c>
      <c r="G143" s="83">
        <v>865000</v>
      </c>
      <c r="H143" s="83">
        <v>615000</v>
      </c>
    </row>
    <row r="144" spans="1:8" x14ac:dyDescent="0.3">
      <c r="A144" s="82">
        <v>22130</v>
      </c>
      <c r="B144" s="321" t="s">
        <v>151</v>
      </c>
      <c r="C144" s="322"/>
      <c r="D144" s="323"/>
      <c r="E144" s="83">
        <v>64200000</v>
      </c>
      <c r="F144" s="83">
        <v>14103000</v>
      </c>
      <c r="G144" s="83">
        <v>8000000</v>
      </c>
      <c r="H144" s="83">
        <v>0</v>
      </c>
    </row>
    <row r="145" spans="1:8" x14ac:dyDescent="0.3">
      <c r="A145" s="136"/>
      <c r="B145" s="337" t="s">
        <v>152</v>
      </c>
      <c r="C145" s="338"/>
      <c r="D145" s="339"/>
      <c r="E145" s="79">
        <v>8100000</v>
      </c>
      <c r="F145" s="71">
        <v>0</v>
      </c>
      <c r="G145" s="71">
        <v>0</v>
      </c>
      <c r="H145" s="71">
        <v>0</v>
      </c>
    </row>
    <row r="146" spans="1:8" x14ac:dyDescent="0.3">
      <c r="A146" s="136"/>
      <c r="B146" s="337" t="s">
        <v>153</v>
      </c>
      <c r="C146" s="338"/>
      <c r="D146" s="339"/>
      <c r="E146" s="79">
        <v>5000000</v>
      </c>
      <c r="F146" s="71">
        <v>644000</v>
      </c>
      <c r="G146" s="71">
        <v>0</v>
      </c>
      <c r="H146" s="71">
        <v>0</v>
      </c>
    </row>
    <row r="147" spans="1:8" x14ac:dyDescent="0.3">
      <c r="A147" s="136"/>
      <c r="B147" s="337" t="s">
        <v>154</v>
      </c>
      <c r="C147" s="338"/>
      <c r="D147" s="339"/>
      <c r="E147" s="79">
        <v>3300000</v>
      </c>
      <c r="F147" s="79">
        <v>1259000</v>
      </c>
      <c r="G147" s="79">
        <v>0</v>
      </c>
      <c r="H147" s="79">
        <v>0</v>
      </c>
    </row>
    <row r="148" spans="1:8" x14ac:dyDescent="0.3">
      <c r="A148" s="133"/>
      <c r="B148" s="343" t="s">
        <v>155</v>
      </c>
      <c r="C148" s="344"/>
      <c r="D148" s="345"/>
      <c r="E148" s="134">
        <v>3000000</v>
      </c>
      <c r="F148" s="134">
        <v>259000</v>
      </c>
      <c r="G148" s="135">
        <v>0</v>
      </c>
      <c r="H148" s="135">
        <v>0</v>
      </c>
    </row>
    <row r="149" spans="1:8" x14ac:dyDescent="0.3">
      <c r="A149" s="133"/>
      <c r="B149" s="343" t="s">
        <v>156</v>
      </c>
      <c r="C149" s="344"/>
      <c r="D149" s="345"/>
      <c r="E149" s="134">
        <v>0</v>
      </c>
      <c r="F149" s="134">
        <v>1000000</v>
      </c>
      <c r="G149" s="135">
        <v>0</v>
      </c>
      <c r="H149" s="135">
        <v>0</v>
      </c>
    </row>
    <row r="150" spans="1:8" x14ac:dyDescent="0.3">
      <c r="A150" s="136"/>
      <c r="B150" s="337" t="s">
        <v>157</v>
      </c>
      <c r="C150" s="338"/>
      <c r="D150" s="339"/>
      <c r="E150" s="79">
        <v>45000000</v>
      </c>
      <c r="F150" s="71">
        <v>10200000</v>
      </c>
      <c r="G150" s="71">
        <v>8000000</v>
      </c>
      <c r="H150" s="71">
        <v>0</v>
      </c>
    </row>
    <row r="151" spans="1:8" x14ac:dyDescent="0.3">
      <c r="A151" s="136"/>
      <c r="B151" s="337" t="s">
        <v>158</v>
      </c>
      <c r="C151" s="338"/>
      <c r="D151" s="339"/>
      <c r="E151" s="79">
        <v>0</v>
      </c>
      <c r="F151" s="79">
        <v>2000000</v>
      </c>
      <c r="G151" s="79">
        <v>0</v>
      </c>
      <c r="H151" s="79">
        <v>0</v>
      </c>
    </row>
    <row r="152" spans="1:8" x14ac:dyDescent="0.3">
      <c r="A152" s="136"/>
      <c r="B152" s="214" t="s">
        <v>307</v>
      </c>
      <c r="C152" s="226"/>
      <c r="D152" s="138"/>
      <c r="E152" s="79">
        <f>E144-E145-E146-E147-E150-E151</f>
        <v>2800000</v>
      </c>
      <c r="F152" s="79">
        <f>F144-F145-F146-F147-F150-F151</f>
        <v>0</v>
      </c>
      <c r="G152" s="79">
        <f>G144-G145-G146-G147-G150-G151</f>
        <v>0</v>
      </c>
      <c r="H152" s="79">
        <f>H144-H145-H146-H147-H150-H151</f>
        <v>0</v>
      </c>
    </row>
    <row r="153" spans="1:8" x14ac:dyDescent="0.3">
      <c r="A153" s="82">
        <v>22900</v>
      </c>
      <c r="B153" s="321" t="s">
        <v>129</v>
      </c>
      <c r="C153" s="322"/>
      <c r="D153" s="323"/>
      <c r="E153" s="139">
        <v>4785000</v>
      </c>
      <c r="F153" s="139">
        <v>3460000</v>
      </c>
      <c r="G153" s="139">
        <v>3385000</v>
      </c>
      <c r="H153" s="139">
        <v>385000</v>
      </c>
    </row>
    <row r="154" spans="1:8" x14ac:dyDescent="0.3">
      <c r="A154" s="140"/>
      <c r="B154" s="340" t="s">
        <v>159</v>
      </c>
      <c r="C154" s="341"/>
      <c r="D154" s="342"/>
      <c r="E154" s="141">
        <v>575000</v>
      </c>
      <c r="F154" s="141">
        <v>450000</v>
      </c>
      <c r="G154" s="141">
        <v>375000</v>
      </c>
      <c r="H154" s="141">
        <v>375000</v>
      </c>
    </row>
    <row r="155" spans="1:8" x14ac:dyDescent="0.3">
      <c r="A155" s="140"/>
      <c r="B155" s="343" t="s">
        <v>160</v>
      </c>
      <c r="C155" s="344"/>
      <c r="D155" s="345"/>
      <c r="E155" s="141">
        <v>4200000</v>
      </c>
      <c r="F155" s="134">
        <v>1000000</v>
      </c>
      <c r="G155" s="134">
        <v>0</v>
      </c>
      <c r="H155" s="134">
        <v>0</v>
      </c>
    </row>
    <row r="156" spans="1:8" x14ac:dyDescent="0.3">
      <c r="A156" s="140"/>
      <c r="B156" s="346" t="s">
        <v>161</v>
      </c>
      <c r="C156" s="344"/>
      <c r="D156" s="345"/>
      <c r="E156" s="141">
        <v>0</v>
      </c>
      <c r="F156" s="134">
        <v>1000000</v>
      </c>
      <c r="G156" s="134">
        <v>1000000</v>
      </c>
      <c r="H156" s="134">
        <v>0</v>
      </c>
    </row>
    <row r="157" spans="1:8" x14ac:dyDescent="0.3">
      <c r="A157" s="140"/>
      <c r="B157" s="346" t="s">
        <v>162</v>
      </c>
      <c r="C157" s="344"/>
      <c r="D157" s="345"/>
      <c r="E157" s="141">
        <v>0</v>
      </c>
      <c r="F157" s="134">
        <v>1000000</v>
      </c>
      <c r="G157" s="134">
        <v>2000000</v>
      </c>
      <c r="H157" s="134">
        <v>0</v>
      </c>
    </row>
    <row r="158" spans="1:8" x14ac:dyDescent="0.3">
      <c r="A158" s="140"/>
      <c r="B158" s="142" t="s">
        <v>308</v>
      </c>
      <c r="C158" s="228"/>
      <c r="D158" s="137"/>
      <c r="E158" s="141">
        <f>E153-E154-E155-E156-E157</f>
        <v>10000</v>
      </c>
      <c r="F158" s="141">
        <f>F153-F154-F155-F156-F157</f>
        <v>10000</v>
      </c>
      <c r="G158" s="141">
        <f>G153-G154-G155-G156-G157</f>
        <v>10000</v>
      </c>
      <c r="H158" s="141">
        <f>H153-H154-H155-H156-H157</f>
        <v>10000</v>
      </c>
    </row>
    <row r="159" spans="1:8" x14ac:dyDescent="0.3">
      <c r="A159" s="84">
        <v>26</v>
      </c>
      <c r="B159" s="85" t="s">
        <v>132</v>
      </c>
      <c r="C159" s="86"/>
      <c r="D159" s="87"/>
      <c r="E159" s="88">
        <v>11215000</v>
      </c>
      <c r="F159" s="88">
        <v>13215000</v>
      </c>
      <c r="G159" s="88">
        <v>13215000</v>
      </c>
      <c r="H159" s="88">
        <v>13215000</v>
      </c>
    </row>
    <row r="160" spans="1:8" x14ac:dyDescent="0.3">
      <c r="A160" s="82">
        <v>26210</v>
      </c>
      <c r="B160" s="349" t="s">
        <v>163</v>
      </c>
      <c r="C160" s="350"/>
      <c r="D160" s="351"/>
      <c r="E160" s="90">
        <v>1215000</v>
      </c>
      <c r="F160" s="90">
        <v>1215000</v>
      </c>
      <c r="G160" s="90">
        <v>1215000</v>
      </c>
      <c r="H160" s="90">
        <v>1215000</v>
      </c>
    </row>
    <row r="161" spans="1:8" x14ac:dyDescent="0.3">
      <c r="A161" s="143" t="s">
        <v>164</v>
      </c>
      <c r="B161" s="352" t="s">
        <v>165</v>
      </c>
      <c r="C161" s="353"/>
      <c r="D161" s="354"/>
      <c r="E161" s="144">
        <v>115000</v>
      </c>
      <c r="F161" s="144">
        <v>115000</v>
      </c>
      <c r="G161" s="144">
        <v>115000</v>
      </c>
      <c r="H161" s="144">
        <v>115000</v>
      </c>
    </row>
    <row r="162" spans="1:8" x14ac:dyDescent="0.3">
      <c r="A162" s="143" t="s">
        <v>116</v>
      </c>
      <c r="B162" s="352" t="s">
        <v>166</v>
      </c>
      <c r="C162" s="353"/>
      <c r="D162" s="354"/>
      <c r="E162" s="144">
        <v>1100000</v>
      </c>
      <c r="F162" s="144">
        <v>1100000</v>
      </c>
      <c r="G162" s="144">
        <v>1100000</v>
      </c>
      <c r="H162" s="144">
        <v>1100000</v>
      </c>
    </row>
    <row r="163" spans="1:8" x14ac:dyDescent="0.3">
      <c r="A163" s="82">
        <v>26313</v>
      </c>
      <c r="B163" s="349" t="s">
        <v>167</v>
      </c>
      <c r="C163" s="350"/>
      <c r="D163" s="351"/>
      <c r="E163" s="90">
        <v>10000000</v>
      </c>
      <c r="F163" s="90">
        <v>12000000</v>
      </c>
      <c r="G163" s="90">
        <v>12000000</v>
      </c>
      <c r="H163" s="90">
        <v>12000000</v>
      </c>
    </row>
    <row r="164" spans="1:8" x14ac:dyDescent="0.3">
      <c r="A164" s="145" t="s">
        <v>168</v>
      </c>
      <c r="B164" s="355" t="s">
        <v>169</v>
      </c>
      <c r="C164" s="356"/>
      <c r="D164" s="357"/>
      <c r="E164" s="146">
        <v>10000000</v>
      </c>
      <c r="F164" s="146">
        <v>12000000</v>
      </c>
      <c r="G164" s="146">
        <v>12000000</v>
      </c>
      <c r="H164" s="146">
        <v>12000000</v>
      </c>
    </row>
    <row r="165" spans="1:8" x14ac:dyDescent="0.3">
      <c r="A165" s="313" t="s">
        <v>13</v>
      </c>
      <c r="B165" s="313"/>
      <c r="C165" s="313"/>
      <c r="D165" s="313"/>
      <c r="E165" s="43">
        <v>1200000</v>
      </c>
      <c r="F165" s="43">
        <v>0</v>
      </c>
      <c r="G165" s="43">
        <v>0</v>
      </c>
      <c r="H165" s="43">
        <v>0</v>
      </c>
    </row>
    <row r="166" spans="1:8" x14ac:dyDescent="0.3">
      <c r="A166" s="44">
        <v>26</v>
      </c>
      <c r="B166" s="147" t="s">
        <v>132</v>
      </c>
      <c r="C166" s="347"/>
      <c r="D166" s="348"/>
      <c r="E166" s="148">
        <v>1200000</v>
      </c>
      <c r="F166" s="149">
        <v>0</v>
      </c>
      <c r="G166" s="149">
        <v>0</v>
      </c>
      <c r="H166" s="149">
        <v>0</v>
      </c>
    </row>
    <row r="167" spans="1:8" x14ac:dyDescent="0.3">
      <c r="A167" s="63">
        <v>26323</v>
      </c>
      <c r="B167" s="96" t="s">
        <v>137</v>
      </c>
      <c r="C167" s="150"/>
      <c r="D167" s="151"/>
      <c r="E167" s="152">
        <v>1200000</v>
      </c>
      <c r="F167" s="152">
        <v>0</v>
      </c>
      <c r="G167" s="152">
        <v>0</v>
      </c>
      <c r="H167" s="152">
        <v>0</v>
      </c>
    </row>
    <row r="168" spans="1:8" ht="15" thickBot="1" x14ac:dyDescent="0.35">
      <c r="A168" s="153" t="s">
        <v>168</v>
      </c>
      <c r="B168" s="404" t="s">
        <v>169</v>
      </c>
      <c r="C168" s="405"/>
      <c r="D168" s="406"/>
      <c r="E168" s="154">
        <v>1200000</v>
      </c>
      <c r="F168" s="154">
        <v>0</v>
      </c>
      <c r="G168" s="154">
        <v>0</v>
      </c>
      <c r="H168" s="154">
        <v>0</v>
      </c>
    </row>
    <row r="169" spans="1:8" ht="15" thickBot="1" x14ac:dyDescent="0.35">
      <c r="A169" s="309" t="s">
        <v>170</v>
      </c>
      <c r="B169" s="309"/>
      <c r="C169" s="309"/>
      <c r="D169" s="309"/>
      <c r="E169" s="25">
        <v>93100000</v>
      </c>
      <c r="F169" s="25">
        <v>41700000</v>
      </c>
      <c r="G169" s="25">
        <v>36280000</v>
      </c>
      <c r="H169" s="25">
        <v>25200000</v>
      </c>
    </row>
    <row r="170" spans="1:8" x14ac:dyDescent="0.3">
      <c r="A170" s="155"/>
      <c r="B170" s="156"/>
      <c r="C170" s="157"/>
      <c r="D170" s="158"/>
      <c r="E170" s="159"/>
      <c r="F170" s="160"/>
      <c r="G170" s="160"/>
      <c r="H170" s="160"/>
    </row>
    <row r="171" spans="1:8" x14ac:dyDescent="0.3">
      <c r="A171" s="32" t="s">
        <v>171</v>
      </c>
      <c r="B171" s="161"/>
      <c r="C171" s="162"/>
      <c r="D171" s="163"/>
      <c r="E171" s="164"/>
      <c r="F171" s="31"/>
      <c r="G171" s="31"/>
      <c r="H171" s="31"/>
    </row>
    <row r="172" spans="1:8" x14ac:dyDescent="0.3">
      <c r="A172" s="165"/>
      <c r="B172" s="166"/>
      <c r="C172" s="167"/>
      <c r="D172" s="168"/>
      <c r="E172" s="41"/>
      <c r="F172" s="41"/>
      <c r="G172" s="11"/>
      <c r="H172" s="169" t="s">
        <v>1</v>
      </c>
    </row>
    <row r="173" spans="1:8" x14ac:dyDescent="0.3">
      <c r="A173" s="313" t="s">
        <v>12</v>
      </c>
      <c r="B173" s="313"/>
      <c r="C173" s="313"/>
      <c r="D173" s="313"/>
      <c r="E173" s="43">
        <v>129900000</v>
      </c>
      <c r="F173" s="43">
        <v>115900000</v>
      </c>
      <c r="G173" s="43">
        <v>88000000</v>
      </c>
      <c r="H173" s="43">
        <v>69400000</v>
      </c>
    </row>
    <row r="174" spans="1:8" x14ac:dyDescent="0.3">
      <c r="A174" s="84">
        <v>21</v>
      </c>
      <c r="B174" s="85" t="s">
        <v>29</v>
      </c>
      <c r="C174" s="86"/>
      <c r="D174" s="87"/>
      <c r="E174" s="88">
        <v>40715000</v>
      </c>
      <c r="F174" s="88">
        <v>41300000</v>
      </c>
      <c r="G174" s="88">
        <v>45315000</v>
      </c>
      <c r="H174" s="88">
        <v>46735000</v>
      </c>
    </row>
    <row r="175" spans="1:8" ht="38.25" customHeight="1" x14ac:dyDescent="0.3">
      <c r="A175" s="63" t="s">
        <v>30</v>
      </c>
      <c r="B175" s="64" t="s">
        <v>31</v>
      </c>
      <c r="C175" s="324" t="s">
        <v>32</v>
      </c>
      <c r="D175" s="326" t="s">
        <v>33</v>
      </c>
      <c r="E175" s="65">
        <v>35035000</v>
      </c>
      <c r="F175" s="65">
        <v>35720000</v>
      </c>
      <c r="G175" s="65">
        <v>39735000</v>
      </c>
      <c r="H175" s="65">
        <v>41155000</v>
      </c>
    </row>
    <row r="176" spans="1:8" ht="25.5" customHeight="1" x14ac:dyDescent="0.3">
      <c r="A176" s="66" t="s">
        <v>34</v>
      </c>
      <c r="B176" s="67" t="s">
        <v>35</v>
      </c>
      <c r="C176" s="325"/>
      <c r="D176" s="327"/>
      <c r="E176" s="68">
        <v>29588000</v>
      </c>
      <c r="F176" s="68">
        <v>29482000</v>
      </c>
      <c r="G176" s="68">
        <v>32975000</v>
      </c>
      <c r="H176" s="68">
        <v>34215000</v>
      </c>
    </row>
    <row r="177" spans="1:8" x14ac:dyDescent="0.3">
      <c r="A177" s="69" t="s">
        <v>26</v>
      </c>
      <c r="B177" s="51" t="s">
        <v>172</v>
      </c>
      <c r="C177" s="52">
        <v>1</v>
      </c>
      <c r="D177" s="52">
        <v>1</v>
      </c>
      <c r="E177" s="71">
        <v>1212000</v>
      </c>
      <c r="F177" s="71">
        <v>1212000</v>
      </c>
      <c r="G177" s="71">
        <v>1212000</v>
      </c>
      <c r="H177" s="71">
        <v>1212000</v>
      </c>
    </row>
    <row r="178" spans="1:8" x14ac:dyDescent="0.3">
      <c r="A178" s="70" t="s">
        <v>37</v>
      </c>
      <c r="B178" s="51" t="s">
        <v>173</v>
      </c>
      <c r="C178" s="52">
        <v>1</v>
      </c>
      <c r="D178" s="52">
        <v>1</v>
      </c>
      <c r="E178" s="71">
        <v>980000</v>
      </c>
      <c r="F178" s="53">
        <v>735000</v>
      </c>
      <c r="G178" s="53">
        <v>1007000</v>
      </c>
      <c r="H178" s="53">
        <v>1037000</v>
      </c>
    </row>
    <row r="179" spans="1:8" x14ac:dyDescent="0.3">
      <c r="A179" s="70" t="s">
        <v>39</v>
      </c>
      <c r="B179" s="51" t="s">
        <v>174</v>
      </c>
      <c r="C179" s="52">
        <v>4</v>
      </c>
      <c r="D179" s="52">
        <v>4</v>
      </c>
      <c r="E179" s="71">
        <v>3441000</v>
      </c>
      <c r="F179" s="53">
        <v>2793000</v>
      </c>
      <c r="G179" s="53">
        <v>3346000</v>
      </c>
      <c r="H179" s="53">
        <v>3476000</v>
      </c>
    </row>
    <row r="180" spans="1:8" ht="25.2" x14ac:dyDescent="0.3">
      <c r="A180" s="70" t="s">
        <v>41</v>
      </c>
      <c r="B180" s="51" t="s">
        <v>175</v>
      </c>
      <c r="C180" s="52">
        <v>7</v>
      </c>
      <c r="D180" s="52">
        <v>7</v>
      </c>
      <c r="E180" s="71">
        <v>2910000</v>
      </c>
      <c r="F180" s="53">
        <v>3625000</v>
      </c>
      <c r="G180" s="53">
        <v>3734000</v>
      </c>
      <c r="H180" s="53">
        <v>3880000</v>
      </c>
    </row>
    <row r="181" spans="1:8" x14ac:dyDescent="0.3">
      <c r="A181" s="70" t="s">
        <v>43</v>
      </c>
      <c r="B181" s="51" t="s">
        <v>147</v>
      </c>
      <c r="C181" s="52">
        <v>1</v>
      </c>
      <c r="D181" s="52">
        <v>1</v>
      </c>
      <c r="E181" s="71">
        <v>572000</v>
      </c>
      <c r="F181" s="53">
        <v>590000</v>
      </c>
      <c r="G181" s="53">
        <v>608000</v>
      </c>
      <c r="H181" s="53">
        <v>632000</v>
      </c>
    </row>
    <row r="182" spans="1:8" x14ac:dyDescent="0.3">
      <c r="A182" s="70" t="s">
        <v>45</v>
      </c>
      <c r="B182" s="51" t="s">
        <v>176</v>
      </c>
      <c r="C182" s="52">
        <v>1</v>
      </c>
      <c r="D182" s="52">
        <v>1</v>
      </c>
      <c r="E182" s="71">
        <v>870000</v>
      </c>
      <c r="F182" s="53">
        <v>892000</v>
      </c>
      <c r="G182" s="53">
        <v>919000</v>
      </c>
      <c r="H182" s="53">
        <v>955000</v>
      </c>
    </row>
    <row r="183" spans="1:8" x14ac:dyDescent="0.3">
      <c r="A183" s="70" t="s">
        <v>47</v>
      </c>
      <c r="B183" s="51" t="s">
        <v>177</v>
      </c>
      <c r="C183" s="52">
        <v>2</v>
      </c>
      <c r="D183" s="52">
        <v>2</v>
      </c>
      <c r="E183" s="71">
        <v>1525000</v>
      </c>
      <c r="F183" s="53">
        <v>1375000</v>
      </c>
      <c r="G183" s="53">
        <v>1614000</v>
      </c>
      <c r="H183" s="53">
        <v>1675000</v>
      </c>
    </row>
    <row r="184" spans="1:8" x14ac:dyDescent="0.3">
      <c r="A184" s="70" t="s">
        <v>49</v>
      </c>
      <c r="B184" s="51" t="s">
        <v>178</v>
      </c>
      <c r="C184" s="52">
        <v>3</v>
      </c>
      <c r="D184" s="52">
        <v>3</v>
      </c>
      <c r="E184" s="71">
        <v>1126000</v>
      </c>
      <c r="F184" s="53">
        <v>969000</v>
      </c>
      <c r="G184" s="53">
        <v>1274000</v>
      </c>
      <c r="H184" s="53">
        <v>1324000</v>
      </c>
    </row>
    <row r="185" spans="1:8" x14ac:dyDescent="0.3">
      <c r="A185" s="70" t="s">
        <v>51</v>
      </c>
      <c r="B185" s="51" t="s">
        <v>179</v>
      </c>
      <c r="C185" s="52">
        <v>3</v>
      </c>
      <c r="D185" s="52">
        <v>3</v>
      </c>
      <c r="E185" s="71">
        <v>1535000</v>
      </c>
      <c r="F185" s="53">
        <v>1544000</v>
      </c>
      <c r="G185" s="53">
        <v>1591000</v>
      </c>
      <c r="H185" s="53">
        <v>1653000</v>
      </c>
    </row>
    <row r="186" spans="1:8" x14ac:dyDescent="0.3">
      <c r="A186" s="70" t="s">
        <v>53</v>
      </c>
      <c r="B186" s="51" t="s">
        <v>180</v>
      </c>
      <c r="C186" s="52">
        <v>8</v>
      </c>
      <c r="D186" s="52">
        <v>12</v>
      </c>
      <c r="E186" s="71">
        <v>2677000</v>
      </c>
      <c r="F186" s="53">
        <v>2677000</v>
      </c>
      <c r="G186" s="53">
        <v>2972000</v>
      </c>
      <c r="H186" s="53">
        <v>3103000</v>
      </c>
    </row>
    <row r="187" spans="1:8" x14ac:dyDescent="0.3">
      <c r="A187" s="70" t="s">
        <v>55</v>
      </c>
      <c r="B187" s="51" t="s">
        <v>181</v>
      </c>
      <c r="C187" s="52">
        <v>3</v>
      </c>
      <c r="D187" s="52">
        <v>5</v>
      </c>
      <c r="E187" s="71">
        <v>895000</v>
      </c>
      <c r="F187" s="53">
        <v>1227000</v>
      </c>
      <c r="G187" s="53">
        <v>1547000</v>
      </c>
      <c r="H187" s="53">
        <v>1607000</v>
      </c>
    </row>
    <row r="188" spans="1:8" x14ac:dyDescent="0.3">
      <c r="A188" s="70" t="s">
        <v>57</v>
      </c>
      <c r="B188" s="51" t="s">
        <v>182</v>
      </c>
      <c r="C188" s="52">
        <v>2</v>
      </c>
      <c r="D188" s="52">
        <v>2</v>
      </c>
      <c r="E188" s="71">
        <v>630000</v>
      </c>
      <c r="F188" s="53">
        <v>581000</v>
      </c>
      <c r="G188" s="53">
        <v>654000</v>
      </c>
      <c r="H188" s="53">
        <v>680000</v>
      </c>
    </row>
    <row r="189" spans="1:8" x14ac:dyDescent="0.3">
      <c r="A189" s="70" t="s">
        <v>59</v>
      </c>
      <c r="B189" s="51" t="s">
        <v>183</v>
      </c>
      <c r="C189" s="52">
        <v>0</v>
      </c>
      <c r="D189" s="52">
        <v>1</v>
      </c>
      <c r="E189" s="71">
        <v>0</v>
      </c>
      <c r="F189" s="53">
        <v>385000</v>
      </c>
      <c r="G189" s="53">
        <v>397000</v>
      </c>
      <c r="H189" s="53">
        <v>412000</v>
      </c>
    </row>
    <row r="190" spans="1:8" x14ac:dyDescent="0.3">
      <c r="A190" s="70" t="s">
        <v>61</v>
      </c>
      <c r="B190" s="51" t="s">
        <v>184</v>
      </c>
      <c r="C190" s="52">
        <v>1</v>
      </c>
      <c r="D190" s="52">
        <v>0</v>
      </c>
      <c r="E190" s="71">
        <v>350000</v>
      </c>
      <c r="F190" s="53">
        <v>0</v>
      </c>
      <c r="G190" s="53">
        <v>0</v>
      </c>
      <c r="H190" s="53">
        <v>0</v>
      </c>
    </row>
    <row r="191" spans="1:8" x14ac:dyDescent="0.3">
      <c r="A191" s="70" t="s">
        <v>63</v>
      </c>
      <c r="B191" s="51" t="s">
        <v>185</v>
      </c>
      <c r="C191" s="52">
        <v>2</v>
      </c>
      <c r="D191" s="52">
        <v>4</v>
      </c>
      <c r="E191" s="71">
        <v>354000</v>
      </c>
      <c r="F191" s="53">
        <v>554000</v>
      </c>
      <c r="G191" s="53">
        <v>752000</v>
      </c>
      <c r="H191" s="53">
        <v>781000</v>
      </c>
    </row>
    <row r="192" spans="1:8" x14ac:dyDescent="0.3">
      <c r="A192" s="70" t="s">
        <v>65</v>
      </c>
      <c r="B192" s="51" t="s">
        <v>62</v>
      </c>
      <c r="C192" s="52">
        <v>1</v>
      </c>
      <c r="D192" s="52">
        <v>1</v>
      </c>
      <c r="E192" s="71">
        <v>554000</v>
      </c>
      <c r="F192" s="53">
        <v>545000</v>
      </c>
      <c r="G192" s="53">
        <v>561000</v>
      </c>
      <c r="H192" s="53">
        <v>583000</v>
      </c>
    </row>
    <row r="193" spans="1:8" x14ac:dyDescent="0.3">
      <c r="A193" s="70" t="s">
        <v>67</v>
      </c>
      <c r="B193" s="51" t="s">
        <v>66</v>
      </c>
      <c r="C193" s="52">
        <v>1</v>
      </c>
      <c r="D193" s="52">
        <v>1</v>
      </c>
      <c r="E193" s="71">
        <v>105000</v>
      </c>
      <c r="F193" s="53">
        <v>311000</v>
      </c>
      <c r="G193" s="53">
        <v>320000</v>
      </c>
      <c r="H193" s="53">
        <v>332000</v>
      </c>
    </row>
    <row r="194" spans="1:8" ht="25.2" x14ac:dyDescent="0.3">
      <c r="A194" s="70" t="s">
        <v>69</v>
      </c>
      <c r="B194" s="51" t="s">
        <v>72</v>
      </c>
      <c r="C194" s="52">
        <v>1</v>
      </c>
      <c r="D194" s="52">
        <v>1</v>
      </c>
      <c r="E194" s="71">
        <v>397000</v>
      </c>
      <c r="F194" s="53">
        <v>407000</v>
      </c>
      <c r="G194" s="53">
        <v>419000</v>
      </c>
      <c r="H194" s="53">
        <v>435000</v>
      </c>
    </row>
    <row r="195" spans="1:8" x14ac:dyDescent="0.3">
      <c r="A195" s="70" t="s">
        <v>71</v>
      </c>
      <c r="B195" s="51" t="s">
        <v>186</v>
      </c>
      <c r="C195" s="52">
        <v>0</v>
      </c>
      <c r="D195" s="52">
        <v>1</v>
      </c>
      <c r="E195" s="71"/>
      <c r="F195" s="53">
        <v>453000</v>
      </c>
      <c r="G195" s="53">
        <v>467000</v>
      </c>
      <c r="H195" s="53">
        <v>485000</v>
      </c>
    </row>
    <row r="196" spans="1:8" x14ac:dyDescent="0.3">
      <c r="A196" s="70" t="s">
        <v>73</v>
      </c>
      <c r="B196" s="51" t="s">
        <v>187</v>
      </c>
      <c r="C196" s="52">
        <v>3</v>
      </c>
      <c r="D196" s="52">
        <v>3</v>
      </c>
      <c r="E196" s="71">
        <v>994000</v>
      </c>
      <c r="F196" s="53">
        <v>979000</v>
      </c>
      <c r="G196" s="53">
        <v>1009000</v>
      </c>
      <c r="H196" s="53">
        <v>1048000</v>
      </c>
    </row>
    <row r="197" spans="1:8" x14ac:dyDescent="0.3">
      <c r="A197" s="70" t="s">
        <v>75</v>
      </c>
      <c r="B197" s="51" t="s">
        <v>188</v>
      </c>
      <c r="C197" s="52">
        <v>1</v>
      </c>
      <c r="D197" s="52">
        <v>0</v>
      </c>
      <c r="E197" s="71">
        <v>470000</v>
      </c>
      <c r="F197" s="53">
        <v>0</v>
      </c>
      <c r="G197" s="53">
        <v>0</v>
      </c>
      <c r="H197" s="53">
        <v>0</v>
      </c>
    </row>
    <row r="198" spans="1:8" x14ac:dyDescent="0.3">
      <c r="A198" s="70" t="s">
        <v>77</v>
      </c>
      <c r="B198" s="51" t="s">
        <v>84</v>
      </c>
      <c r="C198" s="52">
        <v>6</v>
      </c>
      <c r="D198" s="52">
        <v>6</v>
      </c>
      <c r="E198" s="71">
        <v>1623000</v>
      </c>
      <c r="F198" s="53">
        <v>1362000</v>
      </c>
      <c r="G198" s="53">
        <v>1403000</v>
      </c>
      <c r="H198" s="53">
        <v>1458000</v>
      </c>
    </row>
    <row r="199" spans="1:8" x14ac:dyDescent="0.3">
      <c r="A199" s="70" t="s">
        <v>79</v>
      </c>
      <c r="B199" s="51" t="s">
        <v>189</v>
      </c>
      <c r="C199" s="52">
        <v>1</v>
      </c>
      <c r="D199" s="52">
        <v>1</v>
      </c>
      <c r="E199" s="71">
        <v>459000</v>
      </c>
      <c r="F199" s="53">
        <v>396000</v>
      </c>
      <c r="G199" s="53">
        <v>408000</v>
      </c>
      <c r="H199" s="53">
        <v>424000</v>
      </c>
    </row>
    <row r="200" spans="1:8" x14ac:dyDescent="0.3">
      <c r="A200" s="70" t="s">
        <v>81</v>
      </c>
      <c r="B200" s="51" t="s">
        <v>86</v>
      </c>
      <c r="C200" s="52">
        <v>1</v>
      </c>
      <c r="D200" s="52">
        <v>1</v>
      </c>
      <c r="E200" s="71">
        <v>396000</v>
      </c>
      <c r="F200" s="53">
        <v>407000</v>
      </c>
      <c r="G200" s="53">
        <v>419000</v>
      </c>
      <c r="H200" s="53">
        <v>435000</v>
      </c>
    </row>
    <row r="201" spans="1:8" x14ac:dyDescent="0.3">
      <c r="A201" s="70" t="s">
        <v>83</v>
      </c>
      <c r="B201" s="51" t="s">
        <v>90</v>
      </c>
      <c r="C201" s="52">
        <v>1</v>
      </c>
      <c r="D201" s="52">
        <v>1</v>
      </c>
      <c r="E201" s="71">
        <v>306000</v>
      </c>
      <c r="F201" s="53">
        <v>167000</v>
      </c>
      <c r="G201" s="53">
        <v>172000</v>
      </c>
      <c r="H201" s="53">
        <v>179000</v>
      </c>
    </row>
    <row r="202" spans="1:8" x14ac:dyDescent="0.3">
      <c r="A202" s="70" t="s">
        <v>85</v>
      </c>
      <c r="B202" s="51" t="s">
        <v>92</v>
      </c>
      <c r="C202" s="52">
        <v>1</v>
      </c>
      <c r="D202" s="52">
        <v>1</v>
      </c>
      <c r="E202" s="71">
        <v>210000</v>
      </c>
      <c r="F202" s="53">
        <v>210000</v>
      </c>
      <c r="G202" s="53">
        <v>216000</v>
      </c>
      <c r="H202" s="53">
        <v>224000</v>
      </c>
    </row>
    <row r="203" spans="1:8" x14ac:dyDescent="0.3">
      <c r="A203" s="70" t="s">
        <v>87</v>
      </c>
      <c r="B203" s="51" t="s">
        <v>190</v>
      </c>
      <c r="C203" s="52">
        <v>1</v>
      </c>
      <c r="D203" s="52">
        <v>1</v>
      </c>
      <c r="E203" s="71">
        <v>250000</v>
      </c>
      <c r="F203" s="53">
        <v>255000</v>
      </c>
      <c r="G203" s="53">
        <v>263000</v>
      </c>
      <c r="H203" s="53">
        <v>273000</v>
      </c>
    </row>
    <row r="204" spans="1:8" x14ac:dyDescent="0.3">
      <c r="A204" s="170" t="s">
        <v>89</v>
      </c>
      <c r="B204" s="117" t="s">
        <v>98</v>
      </c>
      <c r="C204" s="118">
        <v>9</v>
      </c>
      <c r="D204" s="118">
        <v>9</v>
      </c>
      <c r="E204" s="120">
        <v>1835000</v>
      </c>
      <c r="F204" s="74">
        <v>1796000</v>
      </c>
      <c r="G204" s="74">
        <v>1850000</v>
      </c>
      <c r="H204" s="74">
        <v>1922000</v>
      </c>
    </row>
    <row r="205" spans="1:8" ht="20.399999999999999" x14ac:dyDescent="0.3">
      <c r="A205" s="171"/>
      <c r="B205" s="172"/>
      <c r="C205" s="173" t="s">
        <v>22</v>
      </c>
      <c r="D205" s="174" t="s">
        <v>23</v>
      </c>
      <c r="E205" s="175"/>
      <c r="F205" s="175"/>
      <c r="G205" s="175"/>
      <c r="H205" s="175"/>
    </row>
    <row r="206" spans="1:8" x14ac:dyDescent="0.3">
      <c r="A206" s="70" t="s">
        <v>91</v>
      </c>
      <c r="B206" s="51" t="s">
        <v>96</v>
      </c>
      <c r="C206" s="52">
        <v>2</v>
      </c>
      <c r="D206" s="52">
        <v>2</v>
      </c>
      <c r="E206" s="71">
        <v>400000</v>
      </c>
      <c r="F206" s="53">
        <v>296000</v>
      </c>
      <c r="G206" s="53">
        <v>305000</v>
      </c>
      <c r="H206" s="53">
        <v>317000</v>
      </c>
    </row>
    <row r="207" spans="1:8" x14ac:dyDescent="0.3">
      <c r="A207" s="70" t="s">
        <v>93</v>
      </c>
      <c r="B207" s="51" t="s">
        <v>191</v>
      </c>
      <c r="C207" s="52">
        <v>7</v>
      </c>
      <c r="D207" s="52">
        <v>8</v>
      </c>
      <c r="E207" s="71">
        <v>1402000</v>
      </c>
      <c r="F207" s="53">
        <v>1395000</v>
      </c>
      <c r="G207" s="53">
        <v>1595000</v>
      </c>
      <c r="H207" s="53">
        <v>1657000</v>
      </c>
    </row>
    <row r="208" spans="1:8" x14ac:dyDescent="0.3">
      <c r="A208" s="70" t="s">
        <v>95</v>
      </c>
      <c r="B208" s="51" t="s">
        <v>192</v>
      </c>
      <c r="C208" s="52">
        <v>1</v>
      </c>
      <c r="D208" s="52">
        <v>1</v>
      </c>
      <c r="E208" s="71">
        <v>210000</v>
      </c>
      <c r="F208" s="53">
        <v>209000</v>
      </c>
      <c r="G208" s="53">
        <v>215000</v>
      </c>
      <c r="H208" s="53">
        <v>223000</v>
      </c>
    </row>
    <row r="209" spans="1:8" x14ac:dyDescent="0.3">
      <c r="A209" s="70" t="s">
        <v>97</v>
      </c>
      <c r="B209" s="51" t="s">
        <v>193</v>
      </c>
      <c r="C209" s="52">
        <v>5</v>
      </c>
      <c r="D209" s="52">
        <v>10</v>
      </c>
      <c r="E209" s="71">
        <v>900000</v>
      </c>
      <c r="F209" s="53">
        <v>1135000</v>
      </c>
      <c r="G209" s="53">
        <v>1726000</v>
      </c>
      <c r="H209" s="53">
        <v>1793000</v>
      </c>
    </row>
    <row r="210" spans="1:8" x14ac:dyDescent="0.3">
      <c r="A210" s="176"/>
      <c r="B210" s="177" t="s">
        <v>28</v>
      </c>
      <c r="C210" s="178">
        <v>81</v>
      </c>
      <c r="D210" s="178">
        <v>95</v>
      </c>
      <c r="E210" s="53"/>
      <c r="F210" s="179"/>
      <c r="G210" s="179"/>
      <c r="H210" s="179"/>
    </row>
    <row r="211" spans="1:8" x14ac:dyDescent="0.3">
      <c r="A211" s="76" t="s">
        <v>99</v>
      </c>
      <c r="B211" s="77" t="s">
        <v>149</v>
      </c>
      <c r="C211" s="78"/>
      <c r="D211" s="80"/>
      <c r="E211" s="79">
        <v>80000</v>
      </c>
      <c r="F211" s="79">
        <v>475000</v>
      </c>
      <c r="G211" s="79">
        <v>475000</v>
      </c>
      <c r="H211" s="79">
        <v>475000</v>
      </c>
    </row>
    <row r="212" spans="1:8" x14ac:dyDescent="0.3">
      <c r="A212" s="76" t="s">
        <v>101</v>
      </c>
      <c r="B212" s="77" t="s">
        <v>102</v>
      </c>
      <c r="C212" s="78"/>
      <c r="D212" s="80"/>
      <c r="E212" s="79">
        <v>1500000</v>
      </c>
      <c r="F212" s="79">
        <v>1500000</v>
      </c>
      <c r="G212" s="79">
        <v>1500000</v>
      </c>
      <c r="H212" s="79">
        <v>1500000</v>
      </c>
    </row>
    <row r="213" spans="1:8" x14ac:dyDescent="0.3">
      <c r="A213" s="76" t="s">
        <v>105</v>
      </c>
      <c r="B213" s="77" t="s">
        <v>106</v>
      </c>
      <c r="C213" s="78"/>
      <c r="D213" s="80"/>
      <c r="E213" s="132">
        <v>1400000</v>
      </c>
      <c r="F213" s="79">
        <v>1767000</v>
      </c>
      <c r="G213" s="79">
        <v>1997000</v>
      </c>
      <c r="H213" s="79">
        <v>2074000</v>
      </c>
    </row>
    <row r="214" spans="1:8" x14ac:dyDescent="0.3">
      <c r="A214" s="76" t="s">
        <v>107</v>
      </c>
      <c r="B214" s="77" t="s">
        <v>108</v>
      </c>
      <c r="C214" s="78"/>
      <c r="D214" s="80"/>
      <c r="E214" s="132">
        <v>2467000</v>
      </c>
      <c r="F214" s="79">
        <v>2496000</v>
      </c>
      <c r="G214" s="79">
        <v>2788000</v>
      </c>
      <c r="H214" s="79">
        <v>2891000</v>
      </c>
    </row>
    <row r="215" spans="1:8" x14ac:dyDescent="0.3">
      <c r="A215" s="82">
        <v>21111</v>
      </c>
      <c r="B215" s="321" t="s">
        <v>111</v>
      </c>
      <c r="C215" s="322"/>
      <c r="D215" s="323"/>
      <c r="E215" s="83">
        <v>5230000</v>
      </c>
      <c r="F215" s="83">
        <v>5130000</v>
      </c>
      <c r="G215" s="83">
        <v>5130000</v>
      </c>
      <c r="H215" s="83">
        <v>5130000</v>
      </c>
    </row>
    <row r="216" spans="1:8" x14ac:dyDescent="0.3">
      <c r="A216" s="76" t="s">
        <v>34</v>
      </c>
      <c r="B216" s="77" t="s">
        <v>112</v>
      </c>
      <c r="C216" s="78"/>
      <c r="D216" s="80"/>
      <c r="E216" s="79">
        <v>100000</v>
      </c>
      <c r="F216" s="79">
        <v>100000</v>
      </c>
      <c r="G216" s="79">
        <v>100000</v>
      </c>
      <c r="H216" s="79">
        <v>100000</v>
      </c>
    </row>
    <row r="217" spans="1:8" x14ac:dyDescent="0.3">
      <c r="A217" s="76" t="s">
        <v>99</v>
      </c>
      <c r="B217" s="77" t="s">
        <v>113</v>
      </c>
      <c r="C217" s="78"/>
      <c r="D217" s="80"/>
      <c r="E217" s="79">
        <v>3900000</v>
      </c>
      <c r="F217" s="79">
        <v>3900000</v>
      </c>
      <c r="G217" s="79">
        <v>3900000</v>
      </c>
      <c r="H217" s="79">
        <v>3900000</v>
      </c>
    </row>
    <row r="218" spans="1:8" x14ac:dyDescent="0.3">
      <c r="A218" s="76" t="s">
        <v>114</v>
      </c>
      <c r="B218" s="77" t="s">
        <v>115</v>
      </c>
      <c r="C218" s="78"/>
      <c r="D218" s="80"/>
      <c r="E218" s="79">
        <v>1200000</v>
      </c>
      <c r="F218" s="79">
        <v>1100000</v>
      </c>
      <c r="G218" s="79">
        <v>1100000</v>
      </c>
      <c r="H218" s="79">
        <v>1100000</v>
      </c>
    </row>
    <row r="219" spans="1:8" x14ac:dyDescent="0.3">
      <c r="A219" s="76" t="s">
        <v>116</v>
      </c>
      <c r="B219" s="77" t="s">
        <v>117</v>
      </c>
      <c r="C219" s="78"/>
      <c r="D219" s="80"/>
      <c r="E219" s="79">
        <v>30000</v>
      </c>
      <c r="F219" s="79">
        <v>30000</v>
      </c>
      <c r="G219" s="79">
        <v>30000</v>
      </c>
      <c r="H219" s="79">
        <v>30000</v>
      </c>
    </row>
    <row r="220" spans="1:8" x14ac:dyDescent="0.3">
      <c r="A220" s="82">
        <v>21210</v>
      </c>
      <c r="B220" s="321" t="s">
        <v>118</v>
      </c>
      <c r="C220" s="322"/>
      <c r="D220" s="323"/>
      <c r="E220" s="83">
        <v>450000</v>
      </c>
      <c r="F220" s="83">
        <v>450000</v>
      </c>
      <c r="G220" s="83">
        <v>450000</v>
      </c>
      <c r="H220" s="83">
        <v>450000</v>
      </c>
    </row>
    <row r="221" spans="1:8" x14ac:dyDescent="0.3">
      <c r="A221" s="84">
        <v>22</v>
      </c>
      <c r="B221" s="85" t="s">
        <v>119</v>
      </c>
      <c r="C221" s="86"/>
      <c r="D221" s="87"/>
      <c r="E221" s="88">
        <v>89185000</v>
      </c>
      <c r="F221" s="88">
        <v>74600000</v>
      </c>
      <c r="G221" s="88">
        <v>42685000</v>
      </c>
      <c r="H221" s="88">
        <v>22665000</v>
      </c>
    </row>
    <row r="222" spans="1:8" x14ac:dyDescent="0.3">
      <c r="A222" s="82">
        <v>22010</v>
      </c>
      <c r="B222" s="321" t="s">
        <v>120</v>
      </c>
      <c r="C222" s="322"/>
      <c r="D222" s="323"/>
      <c r="E222" s="83">
        <v>1225000</v>
      </c>
      <c r="F222" s="83">
        <v>1225000</v>
      </c>
      <c r="G222" s="83">
        <v>1225000</v>
      </c>
      <c r="H222" s="83">
        <v>1225000</v>
      </c>
    </row>
    <row r="223" spans="1:8" x14ac:dyDescent="0.3">
      <c r="A223" s="82">
        <v>22020</v>
      </c>
      <c r="B223" s="321" t="s">
        <v>121</v>
      </c>
      <c r="C223" s="322"/>
      <c r="D223" s="323"/>
      <c r="E223" s="83">
        <v>300000</v>
      </c>
      <c r="F223" s="83">
        <v>300000</v>
      </c>
      <c r="G223" s="83">
        <v>300000</v>
      </c>
      <c r="H223" s="83">
        <v>300000</v>
      </c>
    </row>
    <row r="224" spans="1:8" x14ac:dyDescent="0.3">
      <c r="A224" s="82">
        <v>22030</v>
      </c>
      <c r="B224" s="321" t="s">
        <v>122</v>
      </c>
      <c r="C224" s="322"/>
      <c r="D224" s="323"/>
      <c r="E224" s="83">
        <v>5200000</v>
      </c>
      <c r="F224" s="83">
        <v>3815000</v>
      </c>
      <c r="G224" s="83">
        <v>3815000</v>
      </c>
      <c r="H224" s="83">
        <v>3815000</v>
      </c>
    </row>
    <row r="225" spans="1:8" x14ac:dyDescent="0.3">
      <c r="A225" s="82">
        <v>22040</v>
      </c>
      <c r="B225" s="321" t="s">
        <v>123</v>
      </c>
      <c r="C225" s="322"/>
      <c r="D225" s="323"/>
      <c r="E225" s="83">
        <v>325000</v>
      </c>
      <c r="F225" s="83">
        <v>325000</v>
      </c>
      <c r="G225" s="83">
        <v>325000</v>
      </c>
      <c r="H225" s="83">
        <v>325000</v>
      </c>
    </row>
    <row r="226" spans="1:8" x14ac:dyDescent="0.3">
      <c r="A226" s="82">
        <v>22050</v>
      </c>
      <c r="B226" s="321" t="s">
        <v>124</v>
      </c>
      <c r="C226" s="322"/>
      <c r="D226" s="323"/>
      <c r="E226" s="83">
        <v>110000</v>
      </c>
      <c r="F226" s="83">
        <v>110000</v>
      </c>
      <c r="G226" s="83">
        <v>110000</v>
      </c>
      <c r="H226" s="83">
        <v>110000</v>
      </c>
    </row>
    <row r="227" spans="1:8" x14ac:dyDescent="0.3">
      <c r="A227" s="82">
        <v>22060</v>
      </c>
      <c r="B227" s="321" t="s">
        <v>125</v>
      </c>
      <c r="C227" s="322"/>
      <c r="D227" s="323"/>
      <c r="E227" s="83">
        <v>10050000</v>
      </c>
      <c r="F227" s="83">
        <v>12950000</v>
      </c>
      <c r="G227" s="83">
        <v>10660000</v>
      </c>
      <c r="H227" s="83">
        <v>10670000</v>
      </c>
    </row>
    <row r="228" spans="1:8" x14ac:dyDescent="0.3">
      <c r="A228" s="82">
        <v>22070</v>
      </c>
      <c r="B228" s="321" t="s">
        <v>194</v>
      </c>
      <c r="C228" s="322"/>
      <c r="D228" s="323"/>
      <c r="E228" s="83">
        <v>75000</v>
      </c>
      <c r="F228" s="83">
        <v>75000</v>
      </c>
      <c r="G228" s="83">
        <v>100000</v>
      </c>
      <c r="H228" s="83">
        <v>125000</v>
      </c>
    </row>
    <row r="229" spans="1:8" x14ac:dyDescent="0.3">
      <c r="A229" s="82">
        <v>22090</v>
      </c>
      <c r="B229" s="321" t="s">
        <v>195</v>
      </c>
      <c r="C229" s="322"/>
      <c r="D229" s="323"/>
      <c r="E229" s="83">
        <v>4300000</v>
      </c>
      <c r="F229" s="83">
        <v>4300000</v>
      </c>
      <c r="G229" s="83">
        <v>4300000</v>
      </c>
      <c r="H229" s="83">
        <v>4300000</v>
      </c>
    </row>
    <row r="230" spans="1:8" x14ac:dyDescent="0.3">
      <c r="A230" s="82">
        <v>22100</v>
      </c>
      <c r="B230" s="321" t="s">
        <v>126</v>
      </c>
      <c r="C230" s="322"/>
      <c r="D230" s="323"/>
      <c r="E230" s="83">
        <v>275000</v>
      </c>
      <c r="F230" s="83">
        <v>325000</v>
      </c>
      <c r="G230" s="83">
        <v>365000</v>
      </c>
      <c r="H230" s="83">
        <v>405000</v>
      </c>
    </row>
    <row r="231" spans="1:8" x14ac:dyDescent="0.3">
      <c r="A231" s="82">
        <v>22120</v>
      </c>
      <c r="B231" s="321" t="s">
        <v>127</v>
      </c>
      <c r="C231" s="322"/>
      <c r="D231" s="323"/>
      <c r="E231" s="83">
        <v>30300000</v>
      </c>
      <c r="F231" s="83">
        <v>7550000</v>
      </c>
      <c r="G231" s="83">
        <v>360000</v>
      </c>
      <c r="H231" s="83">
        <v>365000</v>
      </c>
    </row>
    <row r="232" spans="1:8" x14ac:dyDescent="0.3">
      <c r="A232" s="76" t="s">
        <v>196</v>
      </c>
      <c r="B232" s="180" t="s">
        <v>197</v>
      </c>
      <c r="C232" s="181"/>
      <c r="D232" s="182"/>
      <c r="E232" s="79">
        <v>30000000</v>
      </c>
      <c r="F232" s="79">
        <v>7200000</v>
      </c>
      <c r="G232" s="79">
        <v>0</v>
      </c>
      <c r="H232" s="79">
        <v>0</v>
      </c>
    </row>
    <row r="233" spans="1:8" x14ac:dyDescent="0.3">
      <c r="A233" s="76"/>
      <c r="B233" s="180" t="s">
        <v>306</v>
      </c>
      <c r="C233" s="181"/>
      <c r="D233" s="182"/>
      <c r="E233" s="79">
        <f>E231-E232</f>
        <v>300000</v>
      </c>
      <c r="F233" s="79">
        <f t="shared" ref="F233:H233" si="0">F231-F232</f>
        <v>350000</v>
      </c>
      <c r="G233" s="79">
        <f t="shared" si="0"/>
        <v>360000</v>
      </c>
      <c r="H233" s="79">
        <f t="shared" si="0"/>
        <v>365000</v>
      </c>
    </row>
    <row r="234" spans="1:8" x14ac:dyDescent="0.3">
      <c r="A234" s="82">
        <v>22130</v>
      </c>
      <c r="B234" s="321" t="s">
        <v>151</v>
      </c>
      <c r="C234" s="322"/>
      <c r="D234" s="323"/>
      <c r="E234" s="83">
        <v>36400000</v>
      </c>
      <c r="F234" s="83">
        <v>42600000</v>
      </c>
      <c r="G234" s="83">
        <v>20100000</v>
      </c>
      <c r="H234" s="83">
        <v>0</v>
      </c>
    </row>
    <row r="235" spans="1:8" x14ac:dyDescent="0.3">
      <c r="A235" s="183"/>
      <c r="B235" s="340" t="s">
        <v>198</v>
      </c>
      <c r="C235" s="341"/>
      <c r="D235" s="342"/>
      <c r="E235" s="184">
        <v>20000000</v>
      </c>
      <c r="F235" s="184">
        <v>10000000</v>
      </c>
      <c r="G235" s="184">
        <v>3000000</v>
      </c>
      <c r="H235" s="184">
        <v>0</v>
      </c>
    </row>
    <row r="236" spans="1:8" x14ac:dyDescent="0.3">
      <c r="A236" s="183"/>
      <c r="B236" s="340" t="s">
        <v>199</v>
      </c>
      <c r="C236" s="341"/>
      <c r="D236" s="342"/>
      <c r="E236" s="184">
        <v>10000000</v>
      </c>
      <c r="F236" s="184">
        <v>8000000</v>
      </c>
      <c r="G236" s="184">
        <v>12500000</v>
      </c>
      <c r="H236" s="184">
        <v>0</v>
      </c>
    </row>
    <row r="237" spans="1:8" x14ac:dyDescent="0.3">
      <c r="A237" s="183"/>
      <c r="B237" s="340" t="s">
        <v>200</v>
      </c>
      <c r="C237" s="341"/>
      <c r="D237" s="342"/>
      <c r="E237" s="184">
        <v>6400000</v>
      </c>
      <c r="F237" s="184">
        <v>4600000</v>
      </c>
      <c r="G237" s="184">
        <v>4600000</v>
      </c>
      <c r="H237" s="184">
        <v>0</v>
      </c>
    </row>
    <row r="238" spans="1:8" x14ac:dyDescent="0.3">
      <c r="A238" s="183"/>
      <c r="B238" s="343" t="s">
        <v>201</v>
      </c>
      <c r="C238" s="344"/>
      <c r="D238" s="345"/>
      <c r="E238" s="184">
        <v>0</v>
      </c>
      <c r="F238" s="134">
        <v>20000000</v>
      </c>
      <c r="G238" s="134">
        <v>0</v>
      </c>
      <c r="H238" s="134">
        <v>0</v>
      </c>
    </row>
    <row r="239" spans="1:8" x14ac:dyDescent="0.3">
      <c r="A239" s="185">
        <v>22900</v>
      </c>
      <c r="B239" s="366" t="s">
        <v>129</v>
      </c>
      <c r="C239" s="367"/>
      <c r="D239" s="368"/>
      <c r="E239" s="186">
        <v>625000</v>
      </c>
      <c r="F239" s="186">
        <v>1025000</v>
      </c>
      <c r="G239" s="186">
        <v>1025000</v>
      </c>
      <c r="H239" s="186">
        <v>1025000</v>
      </c>
    </row>
    <row r="240" spans="1:8" x14ac:dyDescent="0.3">
      <c r="A240" s="313" t="s">
        <v>13</v>
      </c>
      <c r="B240" s="313"/>
      <c r="C240" s="313"/>
      <c r="D240" s="313"/>
      <c r="E240" s="43">
        <v>2904000000</v>
      </c>
      <c r="F240" s="43">
        <v>2092700000</v>
      </c>
      <c r="G240" s="43">
        <v>1090000000</v>
      </c>
      <c r="H240" s="43">
        <v>580000000</v>
      </c>
    </row>
    <row r="241" spans="1:8" x14ac:dyDescent="0.3">
      <c r="A241" s="187">
        <v>28</v>
      </c>
      <c r="B241" s="188" t="s">
        <v>202</v>
      </c>
      <c r="C241" s="358" t="s">
        <v>203</v>
      </c>
      <c r="D241" s="359"/>
      <c r="E241" s="88">
        <v>1423000000</v>
      </c>
      <c r="F241" s="88">
        <v>1200000000</v>
      </c>
      <c r="G241" s="88">
        <v>693000000</v>
      </c>
      <c r="H241" s="88">
        <v>447080000</v>
      </c>
    </row>
    <row r="242" spans="1:8" x14ac:dyDescent="0.3">
      <c r="A242" s="82">
        <v>28222</v>
      </c>
      <c r="B242" s="189" t="s">
        <v>204</v>
      </c>
      <c r="C242" s="190"/>
      <c r="D242" s="151"/>
      <c r="E242" s="191">
        <v>35000000</v>
      </c>
      <c r="F242" s="191">
        <v>50000000</v>
      </c>
      <c r="G242" s="191">
        <v>50000000</v>
      </c>
      <c r="H242" s="191">
        <v>50000000</v>
      </c>
    </row>
    <row r="243" spans="1:8" x14ac:dyDescent="0.3">
      <c r="A243" s="192" t="s">
        <v>205</v>
      </c>
      <c r="B243" s="193" t="s">
        <v>206</v>
      </c>
      <c r="C243" s="194"/>
      <c r="D243" s="195"/>
      <c r="E243" s="196">
        <v>35000000</v>
      </c>
      <c r="F243" s="74">
        <v>50000000</v>
      </c>
      <c r="G243" s="74">
        <v>50000000</v>
      </c>
      <c r="H243" s="74">
        <v>50000000</v>
      </c>
    </row>
    <row r="244" spans="1:8" ht="26.4" x14ac:dyDescent="0.3">
      <c r="A244" s="197">
        <v>28223</v>
      </c>
      <c r="B244" s="198" t="s">
        <v>207</v>
      </c>
      <c r="C244" s="360" t="s">
        <v>203</v>
      </c>
      <c r="D244" s="361"/>
      <c r="E244" s="199">
        <v>1388000000</v>
      </c>
      <c r="F244" s="199">
        <v>1150000000</v>
      </c>
      <c r="G244" s="199">
        <v>643000000</v>
      </c>
      <c r="H244" s="199">
        <v>397080000</v>
      </c>
    </row>
    <row r="245" spans="1:8" ht="25.2" x14ac:dyDescent="0.3">
      <c r="A245" s="153" t="s">
        <v>109</v>
      </c>
      <c r="B245" s="200" t="s">
        <v>208</v>
      </c>
      <c r="C245" s="362"/>
      <c r="D245" s="363"/>
      <c r="E245" s="79">
        <v>993000000</v>
      </c>
      <c r="F245" s="79">
        <v>985000000</v>
      </c>
      <c r="G245" s="79">
        <v>524700000</v>
      </c>
      <c r="H245" s="79">
        <v>322080000</v>
      </c>
    </row>
    <row r="246" spans="1:8" x14ac:dyDescent="0.3">
      <c r="A246" s="201"/>
      <c r="B246" s="202" t="s">
        <v>209</v>
      </c>
      <c r="C246" s="364">
        <v>491620000</v>
      </c>
      <c r="D246" s="365"/>
      <c r="E246" s="203">
        <v>175000000</v>
      </c>
      <c r="F246" s="203">
        <v>185000000</v>
      </c>
      <c r="G246" s="203">
        <v>86290000</v>
      </c>
      <c r="H246" s="203">
        <v>91000000</v>
      </c>
    </row>
    <row r="247" spans="1:8" x14ac:dyDescent="0.3">
      <c r="A247" s="201"/>
      <c r="B247" s="202" t="s">
        <v>210</v>
      </c>
      <c r="C247" s="364">
        <v>285630000</v>
      </c>
      <c r="D247" s="365"/>
      <c r="E247" s="184">
        <v>84566000</v>
      </c>
      <c r="F247" s="184">
        <v>78000000</v>
      </c>
      <c r="G247" s="184">
        <v>73380000</v>
      </c>
      <c r="H247" s="184">
        <v>46000000</v>
      </c>
    </row>
    <row r="248" spans="1:8" x14ac:dyDescent="0.3">
      <c r="A248" s="201"/>
      <c r="B248" s="204" t="s">
        <v>211</v>
      </c>
      <c r="C248" s="364">
        <v>100000000</v>
      </c>
      <c r="D248" s="365"/>
      <c r="E248" s="184">
        <v>40000000</v>
      </c>
      <c r="F248" s="184">
        <v>29000000</v>
      </c>
      <c r="G248" s="184">
        <v>50000000</v>
      </c>
      <c r="H248" s="184">
        <v>21000000</v>
      </c>
    </row>
    <row r="249" spans="1:8" x14ac:dyDescent="0.3">
      <c r="A249" s="201"/>
      <c r="B249" s="202" t="s">
        <v>212</v>
      </c>
      <c r="C249" s="364">
        <v>133000000</v>
      </c>
      <c r="D249" s="365"/>
      <c r="E249" s="184">
        <v>10000000</v>
      </c>
      <c r="F249" s="203">
        <v>59000000</v>
      </c>
      <c r="G249" s="203">
        <v>49500000</v>
      </c>
      <c r="H249" s="203">
        <v>11000000</v>
      </c>
    </row>
    <row r="250" spans="1:8" x14ac:dyDescent="0.3">
      <c r="A250" s="201"/>
      <c r="B250" s="202" t="s">
        <v>213</v>
      </c>
      <c r="C250" s="364">
        <v>135900000</v>
      </c>
      <c r="D250" s="365"/>
      <c r="E250" s="184">
        <v>10000000</v>
      </c>
      <c r="F250" s="203">
        <v>58000000</v>
      </c>
      <c r="G250" s="203">
        <v>53400000</v>
      </c>
      <c r="H250" s="203">
        <v>11000000</v>
      </c>
    </row>
    <row r="251" spans="1:8" x14ac:dyDescent="0.3">
      <c r="A251" s="201"/>
      <c r="B251" s="202" t="s">
        <v>214</v>
      </c>
      <c r="C251" s="364">
        <v>101281000</v>
      </c>
      <c r="D251" s="365"/>
      <c r="E251" s="184">
        <v>40000000</v>
      </c>
      <c r="F251" s="203">
        <v>33000000</v>
      </c>
      <c r="G251" s="203">
        <v>20310000</v>
      </c>
      <c r="H251" s="203">
        <v>0</v>
      </c>
    </row>
    <row r="252" spans="1:8" x14ac:dyDescent="0.3">
      <c r="A252" s="201"/>
      <c r="B252" s="202" t="s">
        <v>215</v>
      </c>
      <c r="C252" s="364">
        <v>26953000</v>
      </c>
      <c r="D252" s="365"/>
      <c r="E252" s="184">
        <v>9000000</v>
      </c>
      <c r="F252" s="203">
        <v>0</v>
      </c>
      <c r="G252" s="203">
        <v>0</v>
      </c>
      <c r="H252" s="203">
        <v>0</v>
      </c>
    </row>
    <row r="253" spans="1:8" x14ac:dyDescent="0.3">
      <c r="A253" s="201"/>
      <c r="B253" s="202" t="s">
        <v>216</v>
      </c>
      <c r="C253" s="364">
        <v>291979000</v>
      </c>
      <c r="D253" s="365"/>
      <c r="E253" s="184">
        <v>135700000</v>
      </c>
      <c r="F253" s="184">
        <v>126500000</v>
      </c>
      <c r="G253" s="184">
        <v>54280000</v>
      </c>
      <c r="H253" s="184">
        <v>20500000</v>
      </c>
    </row>
    <row r="254" spans="1:8" x14ac:dyDescent="0.3">
      <c r="A254" s="201"/>
      <c r="B254" s="202" t="s">
        <v>217</v>
      </c>
      <c r="C254" s="364">
        <v>60000000</v>
      </c>
      <c r="D254" s="365"/>
      <c r="E254" s="184">
        <v>6000000</v>
      </c>
      <c r="F254" s="184">
        <v>6000000</v>
      </c>
      <c r="G254" s="184">
        <v>15000000</v>
      </c>
      <c r="H254" s="184">
        <v>39000000</v>
      </c>
    </row>
    <row r="255" spans="1:8" x14ac:dyDescent="0.3">
      <c r="A255" s="201"/>
      <c r="B255" s="202" t="s">
        <v>218</v>
      </c>
      <c r="C255" s="364">
        <v>195514000</v>
      </c>
      <c r="D255" s="365"/>
      <c r="E255" s="184">
        <v>88334000</v>
      </c>
      <c r="F255" s="184">
        <v>92000000</v>
      </c>
      <c r="G255" s="184">
        <v>20930000</v>
      </c>
      <c r="H255" s="184">
        <v>0</v>
      </c>
    </row>
    <row r="256" spans="1:8" x14ac:dyDescent="0.3">
      <c r="A256" s="201"/>
      <c r="B256" s="202" t="s">
        <v>219</v>
      </c>
      <c r="C256" s="364">
        <v>100000000</v>
      </c>
      <c r="D256" s="365"/>
      <c r="E256" s="184">
        <v>40000000</v>
      </c>
      <c r="F256" s="184">
        <v>0</v>
      </c>
      <c r="G256" s="184">
        <v>10700000</v>
      </c>
      <c r="H256" s="184">
        <v>40080000</v>
      </c>
    </row>
    <row r="257" spans="1:8" x14ac:dyDescent="0.3">
      <c r="A257" s="201"/>
      <c r="B257" s="202" t="s">
        <v>220</v>
      </c>
      <c r="C257" s="364">
        <v>37023000</v>
      </c>
      <c r="D257" s="365"/>
      <c r="E257" s="184">
        <v>20000000</v>
      </c>
      <c r="F257" s="203">
        <v>13000000</v>
      </c>
      <c r="G257" s="203">
        <v>0</v>
      </c>
      <c r="H257" s="203">
        <v>0</v>
      </c>
    </row>
    <row r="258" spans="1:8" ht="24" x14ac:dyDescent="0.3">
      <c r="A258" s="201"/>
      <c r="B258" s="202" t="s">
        <v>221</v>
      </c>
      <c r="C258" s="364">
        <v>175364000</v>
      </c>
      <c r="D258" s="365"/>
      <c r="E258" s="184">
        <v>100000000</v>
      </c>
      <c r="F258" s="184">
        <v>102000000</v>
      </c>
      <c r="G258" s="184">
        <v>22760000</v>
      </c>
      <c r="H258" s="184">
        <v>0</v>
      </c>
    </row>
    <row r="259" spans="1:8" x14ac:dyDescent="0.3">
      <c r="A259" s="201"/>
      <c r="B259" s="202" t="s">
        <v>222</v>
      </c>
      <c r="C259" s="364">
        <v>119844000</v>
      </c>
      <c r="D259" s="365"/>
      <c r="E259" s="184">
        <v>50000000</v>
      </c>
      <c r="F259" s="184">
        <v>71300000</v>
      </c>
      <c r="G259" s="184">
        <v>11040000</v>
      </c>
      <c r="H259" s="184">
        <v>0</v>
      </c>
    </row>
    <row r="260" spans="1:8" x14ac:dyDescent="0.3">
      <c r="A260" s="205"/>
      <c r="B260" s="202" t="s">
        <v>223</v>
      </c>
      <c r="C260" s="364">
        <v>52961000</v>
      </c>
      <c r="D260" s="365"/>
      <c r="E260" s="184">
        <v>30000000</v>
      </c>
      <c r="F260" s="184">
        <v>12000000</v>
      </c>
      <c r="G260" s="184">
        <v>1500000</v>
      </c>
      <c r="H260" s="184">
        <v>0</v>
      </c>
    </row>
    <row r="261" spans="1:8" ht="24" x14ac:dyDescent="0.3">
      <c r="A261" s="205"/>
      <c r="B261" s="202" t="s">
        <v>224</v>
      </c>
      <c r="C261" s="364">
        <v>75000000</v>
      </c>
      <c r="D261" s="365"/>
      <c r="E261" s="184">
        <v>28000000</v>
      </c>
      <c r="F261" s="184">
        <v>7500000</v>
      </c>
      <c r="G261" s="184">
        <v>25000000</v>
      </c>
      <c r="H261" s="184">
        <v>42500000</v>
      </c>
    </row>
    <row r="262" spans="1:8" x14ac:dyDescent="0.3">
      <c r="A262" s="205"/>
      <c r="B262" s="202" t="s">
        <v>225</v>
      </c>
      <c r="C262" s="364">
        <v>76907000</v>
      </c>
      <c r="D262" s="365"/>
      <c r="E262" s="184">
        <v>35000000</v>
      </c>
      <c r="F262" s="184">
        <v>35000000</v>
      </c>
      <c r="G262" s="184">
        <v>3340000</v>
      </c>
      <c r="H262" s="184">
        <v>0</v>
      </c>
    </row>
    <row r="263" spans="1:8" x14ac:dyDescent="0.3">
      <c r="A263" s="205"/>
      <c r="B263" s="202" t="s">
        <v>226</v>
      </c>
      <c r="C263" s="364">
        <v>65993000</v>
      </c>
      <c r="D263" s="365"/>
      <c r="E263" s="184">
        <v>37000000</v>
      </c>
      <c r="F263" s="184">
        <v>27200000</v>
      </c>
      <c r="G263" s="184">
        <v>1690000</v>
      </c>
      <c r="H263" s="184">
        <v>0</v>
      </c>
    </row>
    <row r="264" spans="1:8" x14ac:dyDescent="0.3">
      <c r="A264" s="205"/>
      <c r="B264" s="202" t="s">
        <v>227</v>
      </c>
      <c r="C264" s="364">
        <v>15894000</v>
      </c>
      <c r="D264" s="365"/>
      <c r="E264" s="184">
        <v>14400000</v>
      </c>
      <c r="F264" s="184">
        <v>1500000</v>
      </c>
      <c r="G264" s="184"/>
      <c r="H264" s="184"/>
    </row>
    <row r="265" spans="1:8" x14ac:dyDescent="0.3">
      <c r="A265" s="205"/>
      <c r="B265" s="202" t="s">
        <v>228</v>
      </c>
      <c r="C265" s="364">
        <v>116857000</v>
      </c>
      <c r="D265" s="365"/>
      <c r="E265" s="184">
        <v>40000000</v>
      </c>
      <c r="F265" s="184">
        <v>49000000</v>
      </c>
      <c r="G265" s="184">
        <v>25580000</v>
      </c>
      <c r="H265" s="184">
        <v>0</v>
      </c>
    </row>
    <row r="266" spans="1:8" ht="25.2" x14ac:dyDescent="0.3">
      <c r="A266" s="153" t="s">
        <v>229</v>
      </c>
      <c r="B266" s="200" t="s">
        <v>230</v>
      </c>
      <c r="C266" s="369"/>
      <c r="D266" s="370"/>
      <c r="E266" s="53">
        <v>395000000</v>
      </c>
      <c r="F266" s="53">
        <v>165000000</v>
      </c>
      <c r="G266" s="53">
        <v>118300000</v>
      </c>
      <c r="H266" s="53">
        <v>75000000</v>
      </c>
    </row>
    <row r="267" spans="1:8" x14ac:dyDescent="0.3">
      <c r="A267" s="205"/>
      <c r="B267" s="202" t="s">
        <v>231</v>
      </c>
      <c r="C267" s="364">
        <v>125000000</v>
      </c>
      <c r="D267" s="365"/>
      <c r="E267" s="184">
        <v>75000000</v>
      </c>
      <c r="F267" s="184">
        <v>70000000</v>
      </c>
      <c r="G267" s="184">
        <v>38300000</v>
      </c>
      <c r="H267" s="184">
        <v>0</v>
      </c>
    </row>
    <row r="268" spans="1:8" x14ac:dyDescent="0.3">
      <c r="A268" s="205"/>
      <c r="B268" s="204" t="s">
        <v>232</v>
      </c>
      <c r="C268" s="364">
        <v>210000000</v>
      </c>
      <c r="D268" s="365"/>
      <c r="E268" s="184">
        <v>100000000</v>
      </c>
      <c r="F268" s="184">
        <v>25000000</v>
      </c>
      <c r="G268" s="184">
        <v>60000000</v>
      </c>
      <c r="H268" s="184">
        <v>75000000</v>
      </c>
    </row>
    <row r="269" spans="1:8" x14ac:dyDescent="0.3">
      <c r="A269" s="205"/>
      <c r="B269" s="202" t="s">
        <v>233</v>
      </c>
      <c r="C269" s="364">
        <v>135000000</v>
      </c>
      <c r="D269" s="365"/>
      <c r="E269" s="184">
        <v>135000000</v>
      </c>
      <c r="F269" s="206">
        <v>50000000</v>
      </c>
      <c r="G269" s="206">
        <v>0</v>
      </c>
      <c r="H269" s="206">
        <v>0</v>
      </c>
    </row>
    <row r="270" spans="1:8" x14ac:dyDescent="0.3">
      <c r="A270" s="205"/>
      <c r="B270" s="204" t="s">
        <v>234</v>
      </c>
      <c r="C270" s="364">
        <v>40000000</v>
      </c>
      <c r="D270" s="365"/>
      <c r="E270" s="184">
        <v>40000000</v>
      </c>
      <c r="F270" s="206">
        <v>20000000</v>
      </c>
      <c r="G270" s="206">
        <v>20000000</v>
      </c>
      <c r="H270" s="206">
        <v>0</v>
      </c>
    </row>
    <row r="271" spans="1:8" x14ac:dyDescent="0.3">
      <c r="A271" s="205"/>
      <c r="B271" s="204" t="s">
        <v>235</v>
      </c>
      <c r="C271" s="364">
        <v>45000000</v>
      </c>
      <c r="D271" s="365"/>
      <c r="E271" s="184">
        <v>45000000</v>
      </c>
      <c r="F271" s="206">
        <v>0</v>
      </c>
      <c r="G271" s="206">
        <v>0</v>
      </c>
      <c r="H271" s="206">
        <v>0</v>
      </c>
    </row>
    <row r="272" spans="1:8" x14ac:dyDescent="0.3">
      <c r="A272" s="187">
        <v>31</v>
      </c>
      <c r="B272" s="207" t="s">
        <v>139</v>
      </c>
      <c r="C272" s="371"/>
      <c r="D272" s="372"/>
      <c r="E272" s="93">
        <v>531000000</v>
      </c>
      <c r="F272" s="93">
        <v>252000000</v>
      </c>
      <c r="G272" s="93">
        <v>53000000</v>
      </c>
      <c r="H272" s="93">
        <v>36000000</v>
      </c>
    </row>
    <row r="273" spans="1:8" x14ac:dyDescent="0.3">
      <c r="A273" s="208" t="s">
        <v>236</v>
      </c>
      <c r="B273" s="209" t="s">
        <v>237</v>
      </c>
      <c r="C273" s="381"/>
      <c r="D273" s="382"/>
      <c r="E273" s="210">
        <v>7000000</v>
      </c>
      <c r="F273" s="210">
        <v>3000000</v>
      </c>
      <c r="G273" s="210">
        <v>15000000</v>
      </c>
      <c r="H273" s="210">
        <v>4000000</v>
      </c>
    </row>
    <row r="274" spans="1:8" x14ac:dyDescent="0.3">
      <c r="A274" s="153" t="s">
        <v>34</v>
      </c>
      <c r="B274" s="211" t="s">
        <v>238</v>
      </c>
      <c r="C274" s="379">
        <v>22000000</v>
      </c>
      <c r="D274" s="380"/>
      <c r="E274" s="53">
        <v>7000000</v>
      </c>
      <c r="F274" s="71">
        <v>3000000</v>
      </c>
      <c r="G274" s="71">
        <v>15000000</v>
      </c>
      <c r="H274" s="71">
        <v>4000000</v>
      </c>
    </row>
    <row r="275" spans="1:8" x14ac:dyDescent="0.3">
      <c r="A275" s="208" t="s">
        <v>239</v>
      </c>
      <c r="B275" s="212" t="s">
        <v>240</v>
      </c>
      <c r="C275" s="383"/>
      <c r="D275" s="329"/>
      <c r="E275" s="213">
        <v>507000000</v>
      </c>
      <c r="F275" s="213">
        <v>240000000</v>
      </c>
      <c r="G275" s="213">
        <v>33000000</v>
      </c>
      <c r="H275" s="213">
        <v>27000000</v>
      </c>
    </row>
    <row r="276" spans="1:8" x14ac:dyDescent="0.3">
      <c r="A276" s="153" t="s">
        <v>99</v>
      </c>
      <c r="B276" s="214" t="s">
        <v>241</v>
      </c>
      <c r="C276" s="383"/>
      <c r="D276" s="329"/>
      <c r="E276" s="53">
        <v>487000000</v>
      </c>
      <c r="F276" s="53">
        <v>214000000</v>
      </c>
      <c r="G276" s="53">
        <v>8000000</v>
      </c>
      <c r="H276" s="53">
        <v>8000000</v>
      </c>
    </row>
    <row r="277" spans="1:8" x14ac:dyDescent="0.3">
      <c r="A277" s="215"/>
      <c r="B277" s="216" t="s">
        <v>242</v>
      </c>
      <c r="C277" s="364">
        <v>7126481920</v>
      </c>
      <c r="D277" s="365"/>
      <c r="E277" s="184">
        <v>400000000</v>
      </c>
      <c r="F277" s="184">
        <v>159000000</v>
      </c>
      <c r="G277" s="184">
        <v>8000000</v>
      </c>
      <c r="H277" s="184">
        <v>8000000</v>
      </c>
    </row>
    <row r="278" spans="1:8" x14ac:dyDescent="0.3">
      <c r="A278" s="215"/>
      <c r="B278" s="216" t="s">
        <v>243</v>
      </c>
      <c r="C278" s="364">
        <v>3262400000</v>
      </c>
      <c r="D278" s="365"/>
      <c r="E278" s="184">
        <v>87000000</v>
      </c>
      <c r="F278" s="184">
        <v>55000000</v>
      </c>
      <c r="G278" s="184">
        <v>0</v>
      </c>
      <c r="H278" s="184">
        <v>0</v>
      </c>
    </row>
    <row r="279" spans="1:8" x14ac:dyDescent="0.3">
      <c r="A279" s="76" t="s">
        <v>244</v>
      </c>
      <c r="B279" s="211" t="s">
        <v>245</v>
      </c>
      <c r="C279" s="371"/>
      <c r="D279" s="372"/>
      <c r="E279" s="53">
        <v>7000000</v>
      </c>
      <c r="F279" s="89">
        <v>6000000</v>
      </c>
      <c r="G279" s="89">
        <v>7000000</v>
      </c>
      <c r="H279" s="89">
        <v>1000000</v>
      </c>
    </row>
    <row r="280" spans="1:8" x14ac:dyDescent="0.3">
      <c r="A280" s="76" t="s">
        <v>246</v>
      </c>
      <c r="B280" s="211" t="s">
        <v>247</v>
      </c>
      <c r="C280" s="371"/>
      <c r="D280" s="372"/>
      <c r="E280" s="53"/>
      <c r="F280" s="89"/>
      <c r="G280" s="89"/>
      <c r="H280" s="89"/>
    </row>
    <row r="281" spans="1:8" x14ac:dyDescent="0.3">
      <c r="A281" s="217"/>
      <c r="B281" s="218" t="s">
        <v>248</v>
      </c>
      <c r="C281" s="373">
        <v>625000000</v>
      </c>
      <c r="D281" s="374"/>
      <c r="E281" s="53">
        <v>0</v>
      </c>
      <c r="F281" s="89">
        <v>0</v>
      </c>
      <c r="G281" s="89">
        <v>0</v>
      </c>
      <c r="H281" s="89">
        <v>0</v>
      </c>
    </row>
    <row r="282" spans="1:8" x14ac:dyDescent="0.3">
      <c r="A282" s="219" t="s">
        <v>249</v>
      </c>
      <c r="B282" s="220" t="s">
        <v>250</v>
      </c>
      <c r="C282" s="375"/>
      <c r="D282" s="376"/>
      <c r="E282" s="74">
        <v>13000000</v>
      </c>
      <c r="F282" s="74">
        <v>20000000</v>
      </c>
      <c r="G282" s="74">
        <v>18000000</v>
      </c>
      <c r="H282" s="74">
        <v>18000000</v>
      </c>
    </row>
    <row r="283" spans="1:8" x14ac:dyDescent="0.3">
      <c r="A283" s="221" t="s">
        <v>251</v>
      </c>
      <c r="B283" s="222" t="s">
        <v>252</v>
      </c>
      <c r="C283" s="377"/>
      <c r="D283" s="378"/>
      <c r="E283" s="83">
        <v>17000000</v>
      </c>
      <c r="F283" s="83">
        <v>9000000</v>
      </c>
      <c r="G283" s="83">
        <v>5000000</v>
      </c>
      <c r="H283" s="83">
        <v>5000000</v>
      </c>
    </row>
    <row r="284" spans="1:8" ht="25.2" x14ac:dyDescent="0.3">
      <c r="A284" s="153" t="s">
        <v>253</v>
      </c>
      <c r="B284" s="214" t="s">
        <v>254</v>
      </c>
      <c r="C284" s="379">
        <v>18000000</v>
      </c>
      <c r="D284" s="380"/>
      <c r="E284" s="83">
        <v>13000000</v>
      </c>
      <c r="F284" s="83">
        <v>3000000</v>
      </c>
      <c r="G284" s="83">
        <v>3000000</v>
      </c>
      <c r="H284" s="83">
        <v>3000000</v>
      </c>
    </row>
    <row r="285" spans="1:8" x14ac:dyDescent="0.3">
      <c r="A285" s="153" t="s">
        <v>255</v>
      </c>
      <c r="B285" s="214" t="s">
        <v>256</v>
      </c>
      <c r="C285" s="371"/>
      <c r="D285" s="372"/>
      <c r="E285" s="53">
        <v>4000000</v>
      </c>
      <c r="F285" s="53">
        <v>6000000</v>
      </c>
      <c r="G285" s="53">
        <v>2000000</v>
      </c>
      <c r="H285" s="53">
        <v>2000000</v>
      </c>
    </row>
    <row r="286" spans="1:8" x14ac:dyDescent="0.3">
      <c r="A286" s="223">
        <v>32</v>
      </c>
      <c r="B286" s="224" t="s">
        <v>257</v>
      </c>
      <c r="C286" s="371"/>
      <c r="D286" s="372"/>
      <c r="E286" s="93">
        <v>950000000</v>
      </c>
      <c r="F286" s="93">
        <v>640700000</v>
      </c>
      <c r="G286" s="93">
        <v>344000000</v>
      </c>
      <c r="H286" s="93">
        <v>96920000</v>
      </c>
    </row>
    <row r="287" spans="1:8" x14ac:dyDescent="0.3">
      <c r="A287" s="221" t="s">
        <v>258</v>
      </c>
      <c r="B287" s="225" t="s">
        <v>259</v>
      </c>
      <c r="C287" s="371"/>
      <c r="D287" s="372"/>
      <c r="E287" s="83">
        <v>950000000</v>
      </c>
      <c r="F287" s="83">
        <v>640700000</v>
      </c>
      <c r="G287" s="83">
        <v>344000000</v>
      </c>
      <c r="H287" s="83">
        <v>96920000</v>
      </c>
    </row>
    <row r="288" spans="1:8" x14ac:dyDescent="0.3">
      <c r="A288" s="153" t="s">
        <v>260</v>
      </c>
      <c r="B288" s="226" t="s">
        <v>261</v>
      </c>
      <c r="C288" s="371"/>
      <c r="D288" s="372"/>
      <c r="E288" s="79">
        <v>950000000</v>
      </c>
      <c r="F288" s="79">
        <v>640700000</v>
      </c>
      <c r="G288" s="79">
        <v>344000000</v>
      </c>
      <c r="H288" s="79">
        <v>96920000</v>
      </c>
    </row>
    <row r="289" spans="1:8" x14ac:dyDescent="0.3">
      <c r="A289" s="227"/>
      <c r="B289" s="228" t="s">
        <v>262</v>
      </c>
      <c r="C289" s="364">
        <v>631143000</v>
      </c>
      <c r="D289" s="365"/>
      <c r="E289" s="141">
        <v>27000000</v>
      </c>
      <c r="F289" s="141">
        <v>0</v>
      </c>
      <c r="G289" s="141">
        <v>0</v>
      </c>
      <c r="H289" s="141">
        <v>0</v>
      </c>
    </row>
    <row r="290" spans="1:8" ht="24" x14ac:dyDescent="0.3">
      <c r="A290" s="227"/>
      <c r="B290" s="228" t="s">
        <v>263</v>
      </c>
      <c r="C290" s="364">
        <v>1338672000</v>
      </c>
      <c r="D290" s="365"/>
      <c r="E290" s="141">
        <v>598000000</v>
      </c>
      <c r="F290" s="141">
        <v>419000000</v>
      </c>
      <c r="G290" s="141">
        <v>241500000</v>
      </c>
      <c r="H290" s="141">
        <v>16450000</v>
      </c>
    </row>
    <row r="291" spans="1:8" x14ac:dyDescent="0.3">
      <c r="A291" s="227"/>
      <c r="B291" s="228" t="s">
        <v>264</v>
      </c>
      <c r="C291" s="364">
        <v>365000000</v>
      </c>
      <c r="D291" s="365"/>
      <c r="E291" s="141">
        <v>92000000</v>
      </c>
      <c r="F291" s="141">
        <v>28900000</v>
      </c>
      <c r="G291" s="141">
        <v>40500000</v>
      </c>
      <c r="H291" s="141">
        <v>80470000</v>
      </c>
    </row>
    <row r="292" spans="1:8" ht="24" x14ac:dyDescent="0.3">
      <c r="A292" s="229"/>
      <c r="B292" s="204" t="s">
        <v>265</v>
      </c>
      <c r="C292" s="364">
        <v>677600000</v>
      </c>
      <c r="D292" s="365"/>
      <c r="E292" s="141">
        <v>70000000</v>
      </c>
      <c r="F292" s="141">
        <v>36000000</v>
      </c>
      <c r="G292" s="141">
        <v>0</v>
      </c>
      <c r="H292" s="141">
        <v>0</v>
      </c>
    </row>
    <row r="293" spans="1:8" x14ac:dyDescent="0.3">
      <c r="A293" s="230"/>
      <c r="B293" s="204" t="s">
        <v>266</v>
      </c>
      <c r="C293" s="364">
        <v>425000000</v>
      </c>
      <c r="D293" s="365"/>
      <c r="E293" s="141">
        <v>54000000</v>
      </c>
      <c r="F293" s="141">
        <v>12100000</v>
      </c>
      <c r="G293" s="141">
        <v>7400000</v>
      </c>
      <c r="H293" s="141">
        <v>0</v>
      </c>
    </row>
    <row r="294" spans="1:8" x14ac:dyDescent="0.3">
      <c r="A294" s="230"/>
      <c r="B294" s="204" t="s">
        <v>267</v>
      </c>
      <c r="C294" s="364">
        <v>96000000</v>
      </c>
      <c r="D294" s="365"/>
      <c r="E294" s="141">
        <v>30000000</v>
      </c>
      <c r="F294" s="141">
        <v>57720000</v>
      </c>
      <c r="G294" s="141">
        <v>29600000</v>
      </c>
      <c r="H294" s="141">
        <v>0</v>
      </c>
    </row>
    <row r="295" spans="1:8" x14ac:dyDescent="0.3">
      <c r="A295" s="230"/>
      <c r="B295" s="204" t="s">
        <v>268</v>
      </c>
      <c r="C295" s="364">
        <v>430000000</v>
      </c>
      <c r="D295" s="365"/>
      <c r="E295" s="141">
        <v>60000000</v>
      </c>
      <c r="F295" s="141">
        <v>17980000</v>
      </c>
      <c r="G295" s="141">
        <v>0</v>
      </c>
      <c r="H295" s="141">
        <v>0</v>
      </c>
    </row>
    <row r="296" spans="1:8" x14ac:dyDescent="0.3">
      <c r="A296" s="231"/>
      <c r="B296" s="204" t="s">
        <v>269</v>
      </c>
      <c r="C296" s="364">
        <v>187000000</v>
      </c>
      <c r="D296" s="365"/>
      <c r="E296" s="141">
        <v>19000000</v>
      </c>
      <c r="F296" s="141">
        <v>7000000</v>
      </c>
      <c r="G296" s="141">
        <v>0</v>
      </c>
      <c r="H296" s="141">
        <v>0</v>
      </c>
    </row>
    <row r="297" spans="1:8" ht="24" x14ac:dyDescent="0.3">
      <c r="A297" s="232"/>
      <c r="B297" s="204" t="s">
        <v>270</v>
      </c>
      <c r="C297" s="364">
        <v>79777000</v>
      </c>
      <c r="D297" s="365"/>
      <c r="E297" s="141">
        <v>0</v>
      </c>
      <c r="F297" s="141">
        <v>12000000</v>
      </c>
      <c r="G297" s="141">
        <v>0</v>
      </c>
      <c r="H297" s="141">
        <v>0</v>
      </c>
    </row>
    <row r="298" spans="1:8" ht="15" thickBot="1" x14ac:dyDescent="0.35">
      <c r="A298" s="205"/>
      <c r="B298" s="204" t="s">
        <v>271</v>
      </c>
      <c r="C298" s="364">
        <v>75000000</v>
      </c>
      <c r="D298" s="365"/>
      <c r="E298" s="141">
        <v>0</v>
      </c>
      <c r="F298" s="141">
        <v>50000000</v>
      </c>
      <c r="G298" s="141">
        <v>25000000</v>
      </c>
      <c r="H298" s="141">
        <v>0</v>
      </c>
    </row>
    <row r="299" spans="1:8" ht="15" thickBot="1" x14ac:dyDescent="0.35">
      <c r="A299" s="386" t="s">
        <v>170</v>
      </c>
      <c r="B299" s="387"/>
      <c r="C299" s="387"/>
      <c r="D299" s="388"/>
      <c r="E299" s="25">
        <v>3033900000</v>
      </c>
      <c r="F299" s="25">
        <v>2208600000</v>
      </c>
      <c r="G299" s="25">
        <v>1178000000</v>
      </c>
      <c r="H299" s="25">
        <v>649400000</v>
      </c>
    </row>
    <row r="300" spans="1:8" x14ac:dyDescent="0.3">
      <c r="A300" s="233"/>
      <c r="B300" s="234"/>
      <c r="C300" s="235"/>
      <c r="D300" s="235"/>
      <c r="E300" s="236"/>
      <c r="F300" s="237"/>
      <c r="G300" s="237"/>
      <c r="H300" s="237"/>
    </row>
    <row r="301" spans="1:8" ht="15.6" x14ac:dyDescent="0.3">
      <c r="A301" s="238" t="s">
        <v>272</v>
      </c>
      <c r="B301" s="106"/>
      <c r="C301" s="107"/>
      <c r="D301" s="108"/>
      <c r="E301" s="239"/>
      <c r="F301" s="240"/>
      <c r="G301" s="240"/>
      <c r="H301" s="240"/>
    </row>
    <row r="302" spans="1:8" x14ac:dyDescent="0.3">
      <c r="A302" s="165"/>
      <c r="B302" s="166"/>
      <c r="C302" s="167"/>
      <c r="D302" s="168"/>
      <c r="E302" s="41"/>
      <c r="F302" s="41"/>
      <c r="G302" s="11"/>
      <c r="H302" s="169" t="s">
        <v>1</v>
      </c>
    </row>
    <row r="303" spans="1:8" x14ac:dyDescent="0.3">
      <c r="A303" s="313" t="s">
        <v>12</v>
      </c>
      <c r="B303" s="313"/>
      <c r="C303" s="313"/>
      <c r="D303" s="313"/>
      <c r="E303" s="43">
        <v>5000000</v>
      </c>
      <c r="F303" s="43">
        <v>1900000</v>
      </c>
      <c r="G303" s="43">
        <v>1920000</v>
      </c>
      <c r="H303" s="43">
        <v>1960000</v>
      </c>
    </row>
    <row r="304" spans="1:8" x14ac:dyDescent="0.3">
      <c r="A304" s="84">
        <v>21</v>
      </c>
      <c r="B304" s="85" t="s">
        <v>29</v>
      </c>
      <c r="C304" s="86"/>
      <c r="D304" s="87"/>
      <c r="E304" s="88">
        <v>2000000</v>
      </c>
      <c r="F304" s="88">
        <v>1900000</v>
      </c>
      <c r="G304" s="88">
        <v>1920000</v>
      </c>
      <c r="H304" s="88">
        <v>1960000</v>
      </c>
    </row>
    <row r="305" spans="1:8" ht="38.25" customHeight="1" x14ac:dyDescent="0.3">
      <c r="A305" s="63" t="s">
        <v>30</v>
      </c>
      <c r="B305" s="64" t="s">
        <v>31</v>
      </c>
      <c r="C305" s="326" t="s">
        <v>32</v>
      </c>
      <c r="D305" s="389" t="s">
        <v>33</v>
      </c>
      <c r="E305" s="65">
        <v>1775000</v>
      </c>
      <c r="F305" s="65">
        <v>1670000</v>
      </c>
      <c r="G305" s="65">
        <v>1690000</v>
      </c>
      <c r="H305" s="65">
        <v>1730000</v>
      </c>
    </row>
    <row r="306" spans="1:8" ht="25.5" customHeight="1" x14ac:dyDescent="0.3">
      <c r="A306" s="66" t="s">
        <v>34</v>
      </c>
      <c r="B306" s="67" t="s">
        <v>35</v>
      </c>
      <c r="C306" s="327"/>
      <c r="D306" s="390"/>
      <c r="E306" s="68">
        <v>1443000</v>
      </c>
      <c r="F306" s="65">
        <v>1327000</v>
      </c>
      <c r="G306" s="65">
        <v>1346000</v>
      </c>
      <c r="H306" s="65">
        <v>1383000</v>
      </c>
    </row>
    <row r="307" spans="1:8" x14ac:dyDescent="0.3">
      <c r="A307" s="50" t="s">
        <v>26</v>
      </c>
      <c r="B307" s="51" t="s">
        <v>48</v>
      </c>
      <c r="C307" s="52">
        <v>1</v>
      </c>
      <c r="D307" s="52">
        <v>1</v>
      </c>
      <c r="E307" s="53">
        <v>453000</v>
      </c>
      <c r="F307" s="65">
        <v>380000</v>
      </c>
      <c r="G307" s="65">
        <v>368000</v>
      </c>
      <c r="H307" s="65">
        <v>379000</v>
      </c>
    </row>
    <row r="308" spans="1:8" x14ac:dyDescent="0.3">
      <c r="A308" s="50" t="s">
        <v>37</v>
      </c>
      <c r="B308" s="51" t="s">
        <v>147</v>
      </c>
      <c r="C308" s="52">
        <v>1</v>
      </c>
      <c r="D308" s="52">
        <v>1</v>
      </c>
      <c r="E308" s="71">
        <v>386000</v>
      </c>
      <c r="F308" s="65">
        <v>325000</v>
      </c>
      <c r="G308" s="65">
        <v>335000</v>
      </c>
      <c r="H308" s="65">
        <v>345000</v>
      </c>
    </row>
    <row r="309" spans="1:8" x14ac:dyDescent="0.3">
      <c r="A309" s="50" t="s">
        <v>39</v>
      </c>
      <c r="B309" s="51" t="s">
        <v>82</v>
      </c>
      <c r="C309" s="52">
        <v>1</v>
      </c>
      <c r="D309" s="52">
        <v>1</v>
      </c>
      <c r="E309" s="71">
        <v>354000</v>
      </c>
      <c r="F309" s="65">
        <v>367000</v>
      </c>
      <c r="G309" s="65">
        <v>378000</v>
      </c>
      <c r="H309" s="65">
        <v>389000</v>
      </c>
    </row>
    <row r="310" spans="1:8" x14ac:dyDescent="0.3">
      <c r="A310" s="50" t="s">
        <v>41</v>
      </c>
      <c r="B310" s="51" t="s">
        <v>98</v>
      </c>
      <c r="C310" s="52">
        <v>1</v>
      </c>
      <c r="D310" s="52">
        <v>1</v>
      </c>
      <c r="E310" s="71">
        <v>250000</v>
      </c>
      <c r="F310" s="65">
        <v>255000</v>
      </c>
      <c r="G310" s="65">
        <v>265000</v>
      </c>
      <c r="H310" s="65">
        <v>270000</v>
      </c>
    </row>
    <row r="311" spans="1:8" x14ac:dyDescent="0.3">
      <c r="A311" s="241"/>
      <c r="B311" s="128" t="s">
        <v>28</v>
      </c>
      <c r="C311" s="242">
        <v>4</v>
      </c>
      <c r="D311" s="242">
        <v>4</v>
      </c>
      <c r="E311" s="243"/>
      <c r="F311" s="65"/>
      <c r="G311" s="65"/>
      <c r="H311" s="65"/>
    </row>
    <row r="312" spans="1:8" x14ac:dyDescent="0.3">
      <c r="A312" s="76" t="s">
        <v>99</v>
      </c>
      <c r="B312" s="77" t="s">
        <v>149</v>
      </c>
      <c r="C312" s="78"/>
      <c r="D312" s="80"/>
      <c r="E312" s="79">
        <v>6000</v>
      </c>
      <c r="F312" s="65">
        <v>25000</v>
      </c>
      <c r="G312" s="65">
        <v>25000</v>
      </c>
      <c r="H312" s="65">
        <v>25000</v>
      </c>
    </row>
    <row r="313" spans="1:8" x14ac:dyDescent="0.3">
      <c r="A313" s="76" t="s">
        <v>101</v>
      </c>
      <c r="B313" s="77" t="s">
        <v>102</v>
      </c>
      <c r="C313" s="78"/>
      <c r="D313" s="80"/>
      <c r="E313" s="79">
        <v>120000</v>
      </c>
      <c r="F313" s="65">
        <v>120000</v>
      </c>
      <c r="G313" s="65">
        <v>120000</v>
      </c>
      <c r="H313" s="65">
        <v>120000</v>
      </c>
    </row>
    <row r="314" spans="1:8" x14ac:dyDescent="0.3">
      <c r="A314" s="76" t="s">
        <v>105</v>
      </c>
      <c r="B314" s="77" t="s">
        <v>106</v>
      </c>
      <c r="C314" s="78"/>
      <c r="D314" s="80"/>
      <c r="E314" s="244">
        <v>85000</v>
      </c>
      <c r="F314" s="65">
        <v>85000</v>
      </c>
      <c r="G314" s="65">
        <v>85000</v>
      </c>
      <c r="H314" s="65">
        <v>85000</v>
      </c>
    </row>
    <row r="315" spans="1:8" x14ac:dyDescent="0.3">
      <c r="A315" s="76" t="s">
        <v>107</v>
      </c>
      <c r="B315" s="77" t="s">
        <v>108</v>
      </c>
      <c r="C315" s="78"/>
      <c r="D315" s="80"/>
      <c r="E315" s="53">
        <v>121000</v>
      </c>
      <c r="F315" s="79">
        <v>113000</v>
      </c>
      <c r="G315" s="79">
        <v>114000</v>
      </c>
      <c r="H315" s="79">
        <v>117000</v>
      </c>
    </row>
    <row r="316" spans="1:8" x14ac:dyDescent="0.3">
      <c r="A316" s="82" t="s">
        <v>273</v>
      </c>
      <c r="B316" s="321" t="s">
        <v>111</v>
      </c>
      <c r="C316" s="322"/>
      <c r="D316" s="323"/>
      <c r="E316" s="83">
        <v>200000</v>
      </c>
      <c r="F316" s="83">
        <v>200000</v>
      </c>
      <c r="G316" s="83">
        <v>200000</v>
      </c>
      <c r="H316" s="83">
        <v>200000</v>
      </c>
    </row>
    <row r="317" spans="1:8" x14ac:dyDescent="0.3">
      <c r="A317" s="76" t="s">
        <v>99</v>
      </c>
      <c r="B317" s="77" t="s">
        <v>113</v>
      </c>
      <c r="C317" s="78"/>
      <c r="D317" s="80"/>
      <c r="E317" s="79">
        <v>200000</v>
      </c>
      <c r="F317" s="245">
        <v>200000</v>
      </c>
      <c r="G317" s="245">
        <v>200000</v>
      </c>
      <c r="H317" s="245">
        <v>200000</v>
      </c>
    </row>
    <row r="318" spans="1:8" x14ac:dyDescent="0.3">
      <c r="A318" s="82">
        <v>21210</v>
      </c>
      <c r="B318" s="321" t="s">
        <v>118</v>
      </c>
      <c r="C318" s="322"/>
      <c r="D318" s="323"/>
      <c r="E318" s="246">
        <v>25000</v>
      </c>
      <c r="F318" s="246">
        <v>30000</v>
      </c>
      <c r="G318" s="246">
        <v>30000</v>
      </c>
      <c r="H318" s="246">
        <v>30000</v>
      </c>
    </row>
    <row r="319" spans="1:8" x14ac:dyDescent="0.3">
      <c r="A319" s="84">
        <v>22</v>
      </c>
      <c r="B319" s="85" t="s">
        <v>119</v>
      </c>
      <c r="C319" s="86"/>
      <c r="D319" s="87"/>
      <c r="E319" s="88">
        <v>3000000</v>
      </c>
      <c r="F319" s="88">
        <v>0</v>
      </c>
      <c r="G319" s="88">
        <v>0</v>
      </c>
      <c r="H319" s="88">
        <v>0</v>
      </c>
    </row>
    <row r="320" spans="1:8" x14ac:dyDescent="0.3">
      <c r="A320" s="185">
        <v>22130</v>
      </c>
      <c r="B320" s="366" t="s">
        <v>151</v>
      </c>
      <c r="C320" s="367"/>
      <c r="D320" s="368"/>
      <c r="E320" s="186">
        <v>3000000</v>
      </c>
      <c r="F320" s="186">
        <v>0</v>
      </c>
      <c r="G320" s="186">
        <v>0</v>
      </c>
      <c r="H320" s="186">
        <v>0</v>
      </c>
    </row>
    <row r="321" spans="1:8" x14ac:dyDescent="0.3">
      <c r="A321" s="313" t="s">
        <v>13</v>
      </c>
      <c r="B321" s="313"/>
      <c r="C321" s="313"/>
      <c r="D321" s="313"/>
      <c r="E321" s="43">
        <v>1200000000</v>
      </c>
      <c r="F321" s="43">
        <v>1145000000</v>
      </c>
      <c r="G321" s="43">
        <v>1231000000</v>
      </c>
      <c r="H321" s="43">
        <v>1485000000</v>
      </c>
    </row>
    <row r="322" spans="1:8" x14ac:dyDescent="0.3">
      <c r="A322" s="247">
        <v>32</v>
      </c>
      <c r="B322" s="248" t="s">
        <v>257</v>
      </c>
      <c r="C322" s="358" t="s">
        <v>203</v>
      </c>
      <c r="D322" s="359"/>
      <c r="E322" s="249">
        <v>1200000000</v>
      </c>
      <c r="F322" s="249">
        <v>1145000000</v>
      </c>
      <c r="G322" s="249">
        <v>1231000000</v>
      </c>
      <c r="H322" s="250">
        <v>1485000000</v>
      </c>
    </row>
    <row r="323" spans="1:8" x14ac:dyDescent="0.3">
      <c r="A323" s="221">
        <v>32145</v>
      </c>
      <c r="B323" s="251" t="s">
        <v>259</v>
      </c>
      <c r="C323" s="384"/>
      <c r="D323" s="385"/>
      <c r="E323" s="252">
        <v>353000000</v>
      </c>
      <c r="F323" s="252">
        <v>187500000</v>
      </c>
      <c r="G323" s="252">
        <v>153000000</v>
      </c>
      <c r="H323" s="252">
        <v>129000000</v>
      </c>
    </row>
    <row r="324" spans="1:8" x14ac:dyDescent="0.3">
      <c r="A324" s="153" t="s">
        <v>274</v>
      </c>
      <c r="B324" s="253" t="s">
        <v>275</v>
      </c>
      <c r="C324" s="393"/>
      <c r="D324" s="394"/>
      <c r="E324" s="254">
        <v>353000000</v>
      </c>
      <c r="F324" s="254">
        <v>187500000</v>
      </c>
      <c r="G324" s="254">
        <v>153000000</v>
      </c>
      <c r="H324" s="79">
        <v>129000000</v>
      </c>
    </row>
    <row r="325" spans="1:8" x14ac:dyDescent="0.3">
      <c r="A325" s="255"/>
      <c r="B325" s="256" t="s">
        <v>276</v>
      </c>
      <c r="C325" s="364">
        <v>8735690000</v>
      </c>
      <c r="D325" s="365"/>
      <c r="E325" s="257">
        <v>126000000</v>
      </c>
      <c r="F325" s="141">
        <v>0</v>
      </c>
      <c r="G325" s="141">
        <v>0</v>
      </c>
      <c r="H325" s="141">
        <v>0</v>
      </c>
    </row>
    <row r="326" spans="1:8" ht="24" x14ac:dyDescent="0.3">
      <c r="A326" s="258"/>
      <c r="B326" s="256" t="s">
        <v>277</v>
      </c>
      <c r="C326" s="364">
        <v>73923000</v>
      </c>
      <c r="D326" s="365"/>
      <c r="E326" s="257">
        <v>56000000</v>
      </c>
      <c r="F326" s="141">
        <v>34240000</v>
      </c>
      <c r="G326" s="141">
        <v>1740000</v>
      </c>
      <c r="H326" s="141">
        <v>0</v>
      </c>
    </row>
    <row r="327" spans="1:8" x14ac:dyDescent="0.3">
      <c r="A327" s="255"/>
      <c r="B327" s="256" t="s">
        <v>278</v>
      </c>
      <c r="C327" s="364">
        <v>63800000</v>
      </c>
      <c r="D327" s="365"/>
      <c r="E327" s="257">
        <v>3230000</v>
      </c>
      <c r="F327" s="141">
        <v>0</v>
      </c>
      <c r="G327" s="141">
        <v>0</v>
      </c>
      <c r="H327" s="141">
        <v>0</v>
      </c>
    </row>
    <row r="328" spans="1:8" ht="24" x14ac:dyDescent="0.3">
      <c r="A328" s="255"/>
      <c r="B328" s="256" t="s">
        <v>279</v>
      </c>
      <c r="C328" s="364">
        <v>5000000</v>
      </c>
      <c r="D328" s="365"/>
      <c r="E328" s="257">
        <v>310000</v>
      </c>
      <c r="F328" s="141">
        <v>0</v>
      </c>
      <c r="G328" s="141">
        <v>0</v>
      </c>
      <c r="H328" s="141">
        <v>0</v>
      </c>
    </row>
    <row r="329" spans="1:8" x14ac:dyDescent="0.3">
      <c r="A329" s="255"/>
      <c r="B329" s="256" t="s">
        <v>280</v>
      </c>
      <c r="C329" s="364">
        <v>8316000</v>
      </c>
      <c r="D329" s="365"/>
      <c r="E329" s="257">
        <v>300000</v>
      </c>
      <c r="F329" s="141">
        <v>0</v>
      </c>
      <c r="G329" s="141">
        <v>0</v>
      </c>
      <c r="H329" s="141">
        <v>0</v>
      </c>
    </row>
    <row r="330" spans="1:8" x14ac:dyDescent="0.3">
      <c r="A330" s="255"/>
      <c r="B330" s="256" t="s">
        <v>281</v>
      </c>
      <c r="C330" s="391"/>
      <c r="D330" s="392"/>
      <c r="E330" s="257">
        <v>50000000</v>
      </c>
      <c r="F330" s="257">
        <v>40000000</v>
      </c>
      <c r="G330" s="141">
        <v>40000000</v>
      </c>
      <c r="H330" s="141">
        <v>40000000</v>
      </c>
    </row>
    <row r="331" spans="1:8" ht="24" x14ac:dyDescent="0.3">
      <c r="A331" s="227"/>
      <c r="B331" s="256" t="s">
        <v>282</v>
      </c>
      <c r="C331" s="391"/>
      <c r="D331" s="392"/>
      <c r="E331" s="257">
        <v>117160000</v>
      </c>
      <c r="F331" s="257">
        <v>113260000</v>
      </c>
      <c r="G331" s="141">
        <v>111260000</v>
      </c>
      <c r="H331" s="141">
        <v>89000000</v>
      </c>
    </row>
    <row r="332" spans="1:8" x14ac:dyDescent="0.3">
      <c r="A332" s="259">
        <v>32155</v>
      </c>
      <c r="B332" s="260" t="s">
        <v>283</v>
      </c>
      <c r="C332" s="261"/>
      <c r="D332" s="262"/>
      <c r="E332" s="263">
        <v>847000000</v>
      </c>
      <c r="F332" s="263">
        <v>957500000</v>
      </c>
      <c r="G332" s="263">
        <v>1078000000</v>
      </c>
      <c r="H332" s="264">
        <v>1356000000</v>
      </c>
    </row>
    <row r="333" spans="1:8" ht="15" thickBot="1" x14ac:dyDescent="0.35">
      <c r="A333" s="265" t="s">
        <v>284</v>
      </c>
      <c r="B333" s="253" t="s">
        <v>275</v>
      </c>
      <c r="C333" s="266"/>
      <c r="D333" s="267"/>
      <c r="E333" s="254">
        <v>847000000</v>
      </c>
      <c r="F333" s="254">
        <v>957500000</v>
      </c>
      <c r="G333" s="79">
        <v>1078000000</v>
      </c>
      <c r="H333" s="79">
        <v>1356000000</v>
      </c>
    </row>
    <row r="334" spans="1:8" ht="15" thickBot="1" x14ac:dyDescent="0.35">
      <c r="A334" s="309" t="s">
        <v>170</v>
      </c>
      <c r="B334" s="309"/>
      <c r="C334" s="309"/>
      <c r="D334" s="309"/>
      <c r="E334" s="25">
        <v>1205000000</v>
      </c>
      <c r="F334" s="25">
        <v>1146900000</v>
      </c>
      <c r="G334" s="25">
        <v>1232920000</v>
      </c>
      <c r="H334" s="25">
        <v>1486960000</v>
      </c>
    </row>
    <row r="335" spans="1:8" x14ac:dyDescent="0.3">
      <c r="A335" s="101"/>
      <c r="B335" s="102"/>
      <c r="C335" s="103"/>
      <c r="D335" s="103"/>
      <c r="E335" s="104"/>
      <c r="F335" s="268"/>
      <c r="G335" s="268"/>
      <c r="H335" s="268"/>
    </row>
    <row r="336" spans="1:8" ht="15.6" x14ac:dyDescent="0.3">
      <c r="A336" s="32" t="s">
        <v>285</v>
      </c>
      <c r="B336" s="106"/>
      <c r="C336" s="107"/>
      <c r="D336" s="108"/>
      <c r="E336" s="239"/>
      <c r="F336" s="269"/>
      <c r="G336" s="269"/>
      <c r="H336" s="269"/>
    </row>
    <row r="337" spans="1:8" x14ac:dyDescent="0.3">
      <c r="A337" s="270"/>
      <c r="B337" s="271"/>
      <c r="C337" s="86"/>
      <c r="D337" s="272"/>
      <c r="E337" s="273"/>
      <c r="F337" s="273"/>
      <c r="G337" s="11"/>
      <c r="H337" s="169" t="s">
        <v>1</v>
      </c>
    </row>
    <row r="338" spans="1:8" x14ac:dyDescent="0.3">
      <c r="A338" s="313" t="s">
        <v>12</v>
      </c>
      <c r="B338" s="313"/>
      <c r="C338" s="313"/>
      <c r="D338" s="313"/>
      <c r="E338" s="43">
        <v>13000000</v>
      </c>
      <c r="F338" s="43">
        <v>12500000</v>
      </c>
      <c r="G338" s="43">
        <v>12800000</v>
      </c>
      <c r="H338" s="43">
        <v>12340000</v>
      </c>
    </row>
    <row r="339" spans="1:8" x14ac:dyDescent="0.3">
      <c r="A339" s="84">
        <v>21</v>
      </c>
      <c r="B339" s="85" t="s">
        <v>29</v>
      </c>
      <c r="C339" s="86"/>
      <c r="D339" s="87"/>
      <c r="E339" s="88">
        <v>7795000</v>
      </c>
      <c r="F339" s="88">
        <v>7216000</v>
      </c>
      <c r="G339" s="88">
        <v>8220000</v>
      </c>
      <c r="H339" s="88">
        <v>8425000</v>
      </c>
    </row>
    <row r="340" spans="1:8" ht="38.25" customHeight="1" x14ac:dyDescent="0.3">
      <c r="A340" s="63" t="s">
        <v>30</v>
      </c>
      <c r="B340" s="64" t="s">
        <v>31</v>
      </c>
      <c r="C340" s="324" t="s">
        <v>32</v>
      </c>
      <c r="D340" s="326" t="s">
        <v>33</v>
      </c>
      <c r="E340" s="65">
        <v>7039000</v>
      </c>
      <c r="F340" s="65">
        <v>6437000</v>
      </c>
      <c r="G340" s="65">
        <v>7440000</v>
      </c>
      <c r="H340" s="65">
        <v>7644000</v>
      </c>
    </row>
    <row r="341" spans="1:8" ht="25.5" customHeight="1" x14ac:dyDescent="0.3">
      <c r="A341" s="66" t="s">
        <v>34</v>
      </c>
      <c r="B341" s="67" t="s">
        <v>35</v>
      </c>
      <c r="C341" s="325"/>
      <c r="D341" s="327"/>
      <c r="E341" s="68">
        <v>5899000</v>
      </c>
      <c r="F341" s="68">
        <v>5336000</v>
      </c>
      <c r="G341" s="68">
        <v>6212000</v>
      </c>
      <c r="H341" s="68">
        <v>6386000</v>
      </c>
    </row>
    <row r="342" spans="1:8" x14ac:dyDescent="0.3">
      <c r="A342" s="50" t="s">
        <v>26</v>
      </c>
      <c r="B342" s="51" t="s">
        <v>286</v>
      </c>
      <c r="C342" s="52">
        <v>1</v>
      </c>
      <c r="D342" s="52">
        <v>1</v>
      </c>
      <c r="E342" s="53">
        <v>1104000</v>
      </c>
      <c r="F342" s="53">
        <v>1104000</v>
      </c>
      <c r="G342" s="53">
        <v>1104000</v>
      </c>
      <c r="H342" s="53">
        <v>1104000</v>
      </c>
    </row>
    <row r="343" spans="1:8" x14ac:dyDescent="0.3">
      <c r="A343" s="50" t="s">
        <v>37</v>
      </c>
      <c r="B343" s="51" t="s">
        <v>287</v>
      </c>
      <c r="C343" s="52">
        <v>1</v>
      </c>
      <c r="D343" s="52">
        <v>1</v>
      </c>
      <c r="E343" s="53">
        <v>351000</v>
      </c>
      <c r="F343" s="53">
        <v>482000</v>
      </c>
      <c r="G343" s="53">
        <v>496000</v>
      </c>
      <c r="H343" s="53">
        <v>511000</v>
      </c>
    </row>
    <row r="344" spans="1:8" x14ac:dyDescent="0.3">
      <c r="A344" s="50" t="s">
        <v>39</v>
      </c>
      <c r="B344" s="51" t="s">
        <v>288</v>
      </c>
      <c r="C344" s="52">
        <v>4</v>
      </c>
      <c r="D344" s="52">
        <v>6</v>
      </c>
      <c r="E344" s="53">
        <v>1545000</v>
      </c>
      <c r="F344" s="53">
        <v>1413000</v>
      </c>
      <c r="G344" s="53">
        <v>2213000</v>
      </c>
      <c r="H344" s="53">
        <v>2299000</v>
      </c>
    </row>
    <row r="345" spans="1:8" x14ac:dyDescent="0.3">
      <c r="A345" s="50" t="s">
        <v>41</v>
      </c>
      <c r="B345" s="51" t="s">
        <v>289</v>
      </c>
      <c r="C345" s="52">
        <v>1</v>
      </c>
      <c r="D345" s="52">
        <v>1</v>
      </c>
      <c r="E345" s="53">
        <v>325000</v>
      </c>
      <c r="F345" s="53">
        <v>233000</v>
      </c>
      <c r="G345" s="53">
        <v>240000</v>
      </c>
      <c r="H345" s="53">
        <v>247000</v>
      </c>
    </row>
    <row r="346" spans="1:8" x14ac:dyDescent="0.3">
      <c r="A346" s="50" t="s">
        <v>43</v>
      </c>
      <c r="B346" s="51" t="s">
        <v>80</v>
      </c>
      <c r="C346" s="52">
        <v>1</v>
      </c>
      <c r="D346" s="52">
        <v>1</v>
      </c>
      <c r="E346" s="53">
        <v>536000</v>
      </c>
      <c r="F346" s="53">
        <v>572000</v>
      </c>
      <c r="G346" s="53">
        <v>589000</v>
      </c>
      <c r="H346" s="53">
        <v>608000</v>
      </c>
    </row>
    <row r="347" spans="1:8" x14ac:dyDescent="0.3">
      <c r="A347" s="50" t="s">
        <v>45</v>
      </c>
      <c r="B347" s="51" t="s">
        <v>82</v>
      </c>
      <c r="C347" s="52">
        <v>1</v>
      </c>
      <c r="D347" s="52">
        <v>1</v>
      </c>
      <c r="E347" s="53">
        <v>360000</v>
      </c>
      <c r="F347" s="53">
        <v>367000</v>
      </c>
      <c r="G347" s="53">
        <v>378000</v>
      </c>
      <c r="H347" s="53">
        <v>389000</v>
      </c>
    </row>
    <row r="348" spans="1:8" x14ac:dyDescent="0.3">
      <c r="A348" s="50" t="s">
        <v>47</v>
      </c>
      <c r="B348" s="51" t="s">
        <v>84</v>
      </c>
      <c r="C348" s="52">
        <v>1</v>
      </c>
      <c r="D348" s="52">
        <v>1</v>
      </c>
      <c r="E348" s="53">
        <v>381000</v>
      </c>
      <c r="F348" s="53">
        <v>149000</v>
      </c>
      <c r="G348" s="53">
        <v>153000</v>
      </c>
      <c r="H348" s="53">
        <v>158000</v>
      </c>
    </row>
    <row r="349" spans="1:8" x14ac:dyDescent="0.3">
      <c r="A349" s="50" t="s">
        <v>49</v>
      </c>
      <c r="B349" s="51" t="s">
        <v>86</v>
      </c>
      <c r="C349" s="52">
        <v>1</v>
      </c>
      <c r="D349" s="52">
        <v>1</v>
      </c>
      <c r="E349" s="53">
        <v>464000</v>
      </c>
      <c r="F349" s="53">
        <v>430000</v>
      </c>
      <c r="G349" s="53">
        <v>436000</v>
      </c>
      <c r="H349" s="53">
        <v>449000</v>
      </c>
    </row>
    <row r="350" spans="1:8" x14ac:dyDescent="0.3">
      <c r="A350" s="50" t="s">
        <v>51</v>
      </c>
      <c r="B350" s="51" t="s">
        <v>90</v>
      </c>
      <c r="C350" s="52">
        <v>1</v>
      </c>
      <c r="D350" s="52">
        <v>1</v>
      </c>
      <c r="E350" s="53">
        <v>353000</v>
      </c>
      <c r="F350" s="53">
        <v>167000</v>
      </c>
      <c r="G350" s="53">
        <v>172000</v>
      </c>
      <c r="H350" s="53">
        <v>177000</v>
      </c>
    </row>
    <row r="351" spans="1:8" ht="25.2" x14ac:dyDescent="0.3">
      <c r="A351" s="50" t="s">
        <v>53</v>
      </c>
      <c r="B351" s="51" t="s">
        <v>290</v>
      </c>
      <c r="C351" s="52">
        <v>1</v>
      </c>
      <c r="D351" s="52">
        <v>1</v>
      </c>
      <c r="E351" s="53">
        <v>234000</v>
      </c>
      <c r="F351" s="53">
        <v>238000</v>
      </c>
      <c r="G351" s="53">
        <v>245000</v>
      </c>
      <c r="H351" s="53">
        <v>252000</v>
      </c>
    </row>
    <row r="352" spans="1:8" x14ac:dyDescent="0.3">
      <c r="A352" s="50" t="s">
        <v>55</v>
      </c>
      <c r="B352" s="51" t="s">
        <v>96</v>
      </c>
      <c r="C352" s="52">
        <v>1</v>
      </c>
      <c r="D352" s="52">
        <v>1</v>
      </c>
      <c r="E352" s="53">
        <v>246000</v>
      </c>
      <c r="F352" s="53">
        <v>181000</v>
      </c>
      <c r="G352" s="53">
        <v>186000</v>
      </c>
      <c r="H352" s="53">
        <v>192000</v>
      </c>
    </row>
    <row r="353" spans="1:8" x14ac:dyDescent="0.3">
      <c r="A353" s="241"/>
      <c r="B353" s="128" t="s">
        <v>28</v>
      </c>
      <c r="C353" s="274">
        <v>14</v>
      </c>
      <c r="D353" s="274">
        <v>16</v>
      </c>
      <c r="E353" s="53"/>
      <c r="F353" s="275"/>
      <c r="G353" s="275"/>
      <c r="H353" s="275"/>
    </row>
    <row r="354" spans="1:8" x14ac:dyDescent="0.3">
      <c r="A354" s="76" t="s">
        <v>99</v>
      </c>
      <c r="B354" s="77" t="s">
        <v>149</v>
      </c>
      <c r="C354" s="78"/>
      <c r="D354" s="80"/>
      <c r="E354" s="79">
        <v>20000</v>
      </c>
      <c r="F354" s="79">
        <v>29000</v>
      </c>
      <c r="G354" s="79">
        <v>32000</v>
      </c>
      <c r="H354" s="79">
        <v>35000</v>
      </c>
    </row>
    <row r="355" spans="1:8" x14ac:dyDescent="0.3">
      <c r="A355" s="76" t="s">
        <v>101</v>
      </c>
      <c r="B355" s="77" t="s">
        <v>102</v>
      </c>
      <c r="C355" s="78"/>
      <c r="D355" s="80"/>
      <c r="E355" s="79">
        <v>270000</v>
      </c>
      <c r="F355" s="79">
        <v>300000</v>
      </c>
      <c r="G355" s="79">
        <v>300000</v>
      </c>
      <c r="H355" s="79">
        <v>300000</v>
      </c>
    </row>
    <row r="356" spans="1:8" x14ac:dyDescent="0.3">
      <c r="A356" s="76" t="s">
        <v>105</v>
      </c>
      <c r="B356" s="77" t="s">
        <v>106</v>
      </c>
      <c r="C356" s="78"/>
      <c r="D356" s="80"/>
      <c r="E356" s="53">
        <v>358000</v>
      </c>
      <c r="F356" s="53">
        <v>325000</v>
      </c>
      <c r="G356" s="53">
        <v>376000</v>
      </c>
      <c r="H356" s="53">
        <v>388000</v>
      </c>
    </row>
    <row r="357" spans="1:8" x14ac:dyDescent="0.3">
      <c r="A357" s="219" t="s">
        <v>107</v>
      </c>
      <c r="B357" s="276" t="s">
        <v>108</v>
      </c>
      <c r="C357" s="277"/>
      <c r="D357" s="278"/>
      <c r="E357" s="146">
        <v>492000</v>
      </c>
      <c r="F357" s="196">
        <v>447000</v>
      </c>
      <c r="G357" s="196">
        <v>520000</v>
      </c>
      <c r="H357" s="196">
        <v>535000</v>
      </c>
    </row>
    <row r="358" spans="1:8" x14ac:dyDescent="0.3">
      <c r="A358" s="82">
        <v>21111</v>
      </c>
      <c r="B358" s="321" t="s">
        <v>111</v>
      </c>
      <c r="C358" s="322"/>
      <c r="D358" s="323"/>
      <c r="E358" s="83">
        <v>676000</v>
      </c>
      <c r="F358" s="83">
        <v>696000</v>
      </c>
      <c r="G358" s="83">
        <v>696000</v>
      </c>
      <c r="H358" s="83">
        <v>696000</v>
      </c>
    </row>
    <row r="359" spans="1:8" x14ac:dyDescent="0.3">
      <c r="A359" s="76" t="s">
        <v>99</v>
      </c>
      <c r="B359" s="77" t="s">
        <v>113</v>
      </c>
      <c r="C359" s="78"/>
      <c r="D359" s="80"/>
      <c r="E359" s="79">
        <v>550000</v>
      </c>
      <c r="F359" s="79">
        <v>570000</v>
      </c>
      <c r="G359" s="79">
        <v>570000</v>
      </c>
      <c r="H359" s="79">
        <v>570000</v>
      </c>
    </row>
    <row r="360" spans="1:8" x14ac:dyDescent="0.3">
      <c r="A360" s="76" t="s">
        <v>114</v>
      </c>
      <c r="B360" s="77" t="s">
        <v>115</v>
      </c>
      <c r="C360" s="78"/>
      <c r="D360" s="80"/>
      <c r="E360" s="79">
        <v>125000</v>
      </c>
      <c r="F360" s="79">
        <v>125000</v>
      </c>
      <c r="G360" s="79">
        <v>125000</v>
      </c>
      <c r="H360" s="79">
        <v>125000</v>
      </c>
    </row>
    <row r="361" spans="1:8" x14ac:dyDescent="0.3">
      <c r="A361" s="76" t="s">
        <v>116</v>
      </c>
      <c r="B361" s="77" t="s">
        <v>117</v>
      </c>
      <c r="C361" s="78"/>
      <c r="D361" s="80"/>
      <c r="E361" s="79">
        <v>1000</v>
      </c>
      <c r="F361" s="79">
        <v>1000</v>
      </c>
      <c r="G361" s="79">
        <v>1000</v>
      </c>
      <c r="H361" s="79">
        <v>1000</v>
      </c>
    </row>
    <row r="362" spans="1:8" x14ac:dyDescent="0.3">
      <c r="A362" s="82">
        <v>21210</v>
      </c>
      <c r="B362" s="321" t="s">
        <v>118</v>
      </c>
      <c r="C362" s="322"/>
      <c r="D362" s="323"/>
      <c r="E362" s="139">
        <v>80000</v>
      </c>
      <c r="F362" s="139">
        <v>83000</v>
      </c>
      <c r="G362" s="139">
        <v>84000</v>
      </c>
      <c r="H362" s="139">
        <v>85000</v>
      </c>
    </row>
    <row r="363" spans="1:8" x14ac:dyDescent="0.3">
      <c r="A363" s="84">
        <v>22</v>
      </c>
      <c r="B363" s="85" t="s">
        <v>119</v>
      </c>
      <c r="C363" s="86"/>
      <c r="D363" s="87"/>
      <c r="E363" s="88">
        <v>2605000</v>
      </c>
      <c r="F363" s="88">
        <v>2684000</v>
      </c>
      <c r="G363" s="88">
        <v>1980000</v>
      </c>
      <c r="H363" s="88">
        <v>1315000</v>
      </c>
    </row>
    <row r="364" spans="1:8" x14ac:dyDescent="0.3">
      <c r="A364" s="82">
        <v>22010</v>
      </c>
      <c r="B364" s="321" t="s">
        <v>120</v>
      </c>
      <c r="C364" s="322"/>
      <c r="D364" s="323"/>
      <c r="E364" s="83">
        <v>320000</v>
      </c>
      <c r="F364" s="83">
        <v>320000</v>
      </c>
      <c r="G364" s="83">
        <v>320000</v>
      </c>
      <c r="H364" s="83">
        <v>320000</v>
      </c>
    </row>
    <row r="365" spans="1:8" x14ac:dyDescent="0.3">
      <c r="A365" s="82">
        <v>22020</v>
      </c>
      <c r="B365" s="321" t="s">
        <v>121</v>
      </c>
      <c r="C365" s="322"/>
      <c r="D365" s="323"/>
      <c r="E365" s="83">
        <v>75000</v>
      </c>
      <c r="F365" s="83">
        <v>75000</v>
      </c>
      <c r="G365" s="83">
        <v>75000</v>
      </c>
      <c r="H365" s="83">
        <v>75000</v>
      </c>
    </row>
    <row r="366" spans="1:8" x14ac:dyDescent="0.3">
      <c r="A366" s="82">
        <v>22030</v>
      </c>
      <c r="B366" s="321" t="s">
        <v>122</v>
      </c>
      <c r="C366" s="322"/>
      <c r="D366" s="323"/>
      <c r="E366" s="83">
        <v>1295000</v>
      </c>
      <c r="F366" s="83">
        <v>1329000</v>
      </c>
      <c r="G366" s="83">
        <v>665000</v>
      </c>
      <c r="H366" s="83">
        <v>0</v>
      </c>
    </row>
    <row r="367" spans="1:8" x14ac:dyDescent="0.3">
      <c r="A367" s="82">
        <v>22040</v>
      </c>
      <c r="B367" s="321" t="s">
        <v>291</v>
      </c>
      <c r="C367" s="322"/>
      <c r="D367" s="323"/>
      <c r="E367" s="83">
        <v>100000</v>
      </c>
      <c r="F367" s="83">
        <v>100000</v>
      </c>
      <c r="G367" s="83">
        <v>100000</v>
      </c>
      <c r="H367" s="83">
        <v>100000</v>
      </c>
    </row>
    <row r="368" spans="1:8" x14ac:dyDescent="0.3">
      <c r="A368" s="82">
        <v>22050</v>
      </c>
      <c r="B368" s="321" t="s">
        <v>124</v>
      </c>
      <c r="C368" s="322"/>
      <c r="D368" s="323"/>
      <c r="E368" s="83">
        <v>25000</v>
      </c>
      <c r="F368" s="83">
        <v>25000</v>
      </c>
      <c r="G368" s="83">
        <v>25000</v>
      </c>
      <c r="H368" s="83">
        <v>25000</v>
      </c>
    </row>
    <row r="369" spans="1:8" x14ac:dyDescent="0.3">
      <c r="A369" s="82">
        <v>22060</v>
      </c>
      <c r="B369" s="321" t="s">
        <v>125</v>
      </c>
      <c r="C369" s="322"/>
      <c r="D369" s="323"/>
      <c r="E369" s="83">
        <v>175000</v>
      </c>
      <c r="F369" s="83">
        <v>175000</v>
      </c>
      <c r="G369" s="83">
        <v>175000</v>
      </c>
      <c r="H369" s="83">
        <v>175000</v>
      </c>
    </row>
    <row r="370" spans="1:8" x14ac:dyDescent="0.3">
      <c r="A370" s="82">
        <v>22090</v>
      </c>
      <c r="B370" s="321" t="s">
        <v>195</v>
      </c>
      <c r="C370" s="322"/>
      <c r="D370" s="323"/>
      <c r="E370" s="83">
        <v>60000</v>
      </c>
      <c r="F370" s="83">
        <v>65000</v>
      </c>
      <c r="G370" s="83">
        <v>65000</v>
      </c>
      <c r="H370" s="83">
        <v>65000</v>
      </c>
    </row>
    <row r="371" spans="1:8" x14ac:dyDescent="0.3">
      <c r="A371" s="82">
        <v>22100</v>
      </c>
      <c r="B371" s="321" t="s">
        <v>126</v>
      </c>
      <c r="C371" s="322"/>
      <c r="D371" s="323"/>
      <c r="E371" s="83">
        <v>80000</v>
      </c>
      <c r="F371" s="83">
        <v>80000</v>
      </c>
      <c r="G371" s="83">
        <v>80000</v>
      </c>
      <c r="H371" s="83">
        <v>80000</v>
      </c>
    </row>
    <row r="372" spans="1:8" x14ac:dyDescent="0.3">
      <c r="A372" s="82">
        <v>22120</v>
      </c>
      <c r="B372" s="321" t="s">
        <v>127</v>
      </c>
      <c r="C372" s="322"/>
      <c r="D372" s="323"/>
      <c r="E372" s="83">
        <v>365000</v>
      </c>
      <c r="F372" s="83">
        <v>405000</v>
      </c>
      <c r="G372" s="83">
        <v>365000</v>
      </c>
      <c r="H372" s="83">
        <v>365000</v>
      </c>
    </row>
    <row r="373" spans="1:8" x14ac:dyDescent="0.3">
      <c r="A373" s="82">
        <v>22900</v>
      </c>
      <c r="B373" s="321" t="s">
        <v>129</v>
      </c>
      <c r="C373" s="322"/>
      <c r="D373" s="323"/>
      <c r="E373" s="83">
        <v>110000</v>
      </c>
      <c r="F373" s="83">
        <v>110000</v>
      </c>
      <c r="G373" s="83">
        <v>110000</v>
      </c>
      <c r="H373" s="83">
        <v>110000</v>
      </c>
    </row>
    <row r="374" spans="1:8" x14ac:dyDescent="0.3">
      <c r="A374" s="84">
        <v>26</v>
      </c>
      <c r="B374" s="85" t="s">
        <v>132</v>
      </c>
      <c r="C374" s="86"/>
      <c r="D374" s="87"/>
      <c r="E374" s="88">
        <v>2600000</v>
      </c>
      <c r="F374" s="88">
        <v>2600000</v>
      </c>
      <c r="G374" s="88">
        <v>2600000</v>
      </c>
      <c r="H374" s="88">
        <v>2600000</v>
      </c>
    </row>
    <row r="375" spans="1:8" x14ac:dyDescent="0.3">
      <c r="A375" s="82">
        <v>26210</v>
      </c>
      <c r="B375" s="321" t="s">
        <v>292</v>
      </c>
      <c r="C375" s="322"/>
      <c r="D375" s="323"/>
      <c r="E375" s="213">
        <v>2600000</v>
      </c>
      <c r="F375" s="213">
        <v>2600000</v>
      </c>
      <c r="G375" s="213">
        <v>2600000</v>
      </c>
      <c r="H375" s="213">
        <v>2600000</v>
      </c>
    </row>
    <row r="376" spans="1:8" x14ac:dyDescent="0.3">
      <c r="A376" s="153" t="s">
        <v>293</v>
      </c>
      <c r="B376" s="337" t="s">
        <v>294</v>
      </c>
      <c r="C376" s="338"/>
      <c r="D376" s="339"/>
      <c r="E376" s="53">
        <v>2100000</v>
      </c>
      <c r="F376" s="53">
        <v>2100000</v>
      </c>
      <c r="G376" s="53">
        <v>2100000</v>
      </c>
      <c r="H376" s="53">
        <v>2100000</v>
      </c>
    </row>
    <row r="377" spans="1:8" x14ac:dyDescent="0.3">
      <c r="A377" s="279" t="s">
        <v>295</v>
      </c>
      <c r="B377" s="401" t="s">
        <v>296</v>
      </c>
      <c r="C377" s="402"/>
      <c r="D377" s="403"/>
      <c r="E377" s="74">
        <v>500000</v>
      </c>
      <c r="F377" s="74">
        <v>500000</v>
      </c>
      <c r="G377" s="74">
        <v>500000</v>
      </c>
      <c r="H377" s="74">
        <v>500000</v>
      </c>
    </row>
    <row r="378" spans="1:8" x14ac:dyDescent="0.3">
      <c r="A378" s="313" t="s">
        <v>13</v>
      </c>
      <c r="B378" s="313"/>
      <c r="C378" s="313"/>
      <c r="D378" s="313"/>
      <c r="E378" s="43">
        <v>23000000</v>
      </c>
      <c r="F378" s="43">
        <v>20800000</v>
      </c>
      <c r="G378" s="43">
        <v>6000000</v>
      </c>
      <c r="H378" s="43">
        <v>0</v>
      </c>
    </row>
    <row r="379" spans="1:8" x14ac:dyDescent="0.3">
      <c r="A379" s="187">
        <v>31</v>
      </c>
      <c r="B379" s="280" t="s">
        <v>297</v>
      </c>
      <c r="C379" s="358" t="s">
        <v>203</v>
      </c>
      <c r="D379" s="359"/>
      <c r="E379" s="281">
        <v>23000000</v>
      </c>
      <c r="F379" s="281">
        <v>20800000</v>
      </c>
      <c r="G379" s="281">
        <v>6000000</v>
      </c>
      <c r="H379" s="281">
        <v>0</v>
      </c>
    </row>
    <row r="380" spans="1:8" x14ac:dyDescent="0.3">
      <c r="A380" s="176" t="s">
        <v>236</v>
      </c>
      <c r="B380" s="209" t="s">
        <v>237</v>
      </c>
      <c r="C380" s="362"/>
      <c r="D380" s="363"/>
      <c r="E380" s="264">
        <v>22000000</v>
      </c>
      <c r="F380" s="264">
        <v>20000000</v>
      </c>
      <c r="G380" s="264">
        <v>2000000</v>
      </c>
      <c r="H380" s="264">
        <v>0</v>
      </c>
    </row>
    <row r="381" spans="1:8" x14ac:dyDescent="0.3">
      <c r="A381" s="76" t="s">
        <v>34</v>
      </c>
      <c r="B381" s="77" t="s">
        <v>298</v>
      </c>
      <c r="C381" s="395">
        <v>25000000</v>
      </c>
      <c r="D381" s="396"/>
      <c r="E381" s="79">
        <v>22000000</v>
      </c>
      <c r="F381" s="71">
        <v>20000000</v>
      </c>
      <c r="G381" s="71">
        <v>2000000</v>
      </c>
      <c r="H381" s="71">
        <v>0</v>
      </c>
    </row>
    <row r="382" spans="1:8" x14ac:dyDescent="0.3">
      <c r="A382" s="176" t="s">
        <v>251</v>
      </c>
      <c r="B382" s="209" t="s">
        <v>252</v>
      </c>
      <c r="C382" s="362"/>
      <c r="D382" s="363"/>
      <c r="E382" s="264">
        <v>550000</v>
      </c>
      <c r="F382" s="264">
        <v>500000</v>
      </c>
      <c r="G382" s="264">
        <v>4000000</v>
      </c>
      <c r="H382" s="264">
        <v>0</v>
      </c>
    </row>
    <row r="383" spans="1:8" x14ac:dyDescent="0.3">
      <c r="A383" s="153" t="s">
        <v>299</v>
      </c>
      <c r="B383" s="214" t="s">
        <v>300</v>
      </c>
      <c r="C383" s="397"/>
      <c r="D383" s="398"/>
      <c r="E383" s="79">
        <v>500000</v>
      </c>
      <c r="F383" s="79">
        <v>200000</v>
      </c>
      <c r="G383" s="79"/>
      <c r="H383" s="79"/>
    </row>
    <row r="384" spans="1:8" x14ac:dyDescent="0.3">
      <c r="A384" s="153" t="s">
        <v>301</v>
      </c>
      <c r="B384" s="214" t="s">
        <v>302</v>
      </c>
      <c r="C384" s="397"/>
      <c r="D384" s="398"/>
      <c r="E384" s="79">
        <v>50000</v>
      </c>
      <c r="F384" s="53">
        <v>300000</v>
      </c>
      <c r="G384" s="53">
        <v>4000000</v>
      </c>
      <c r="H384" s="53">
        <v>0</v>
      </c>
    </row>
    <row r="385" spans="1:8" x14ac:dyDescent="0.3">
      <c r="A385" s="176" t="s">
        <v>303</v>
      </c>
      <c r="B385" s="209" t="s">
        <v>304</v>
      </c>
      <c r="C385" s="362"/>
      <c r="D385" s="363"/>
      <c r="E385" s="282">
        <v>450000</v>
      </c>
      <c r="F385" s="282">
        <v>300000</v>
      </c>
      <c r="G385" s="282">
        <v>0</v>
      </c>
      <c r="H385" s="282">
        <v>0</v>
      </c>
    </row>
    <row r="386" spans="1:8" ht="15" thickBot="1" x14ac:dyDescent="0.35">
      <c r="A386" s="153" t="s">
        <v>142</v>
      </c>
      <c r="B386" s="214" t="s">
        <v>305</v>
      </c>
      <c r="C386" s="399"/>
      <c r="D386" s="400"/>
      <c r="E386" s="79">
        <v>450000</v>
      </c>
      <c r="F386" s="71">
        <v>300000</v>
      </c>
      <c r="G386" s="71">
        <v>0</v>
      </c>
      <c r="H386" s="71">
        <v>0</v>
      </c>
    </row>
    <row r="387" spans="1:8" ht="15" thickBot="1" x14ac:dyDescent="0.35">
      <c r="A387" s="309" t="s">
        <v>170</v>
      </c>
      <c r="B387" s="309"/>
      <c r="C387" s="309"/>
      <c r="D387" s="309"/>
      <c r="E387" s="25">
        <v>36000000</v>
      </c>
      <c r="F387" s="25">
        <v>33300000</v>
      </c>
      <c r="G387" s="25">
        <v>18800000</v>
      </c>
      <c r="H387" s="25">
        <v>12340000</v>
      </c>
    </row>
  </sheetData>
  <mergeCells count="211">
    <mergeCell ref="A387:D387"/>
    <mergeCell ref="C381:D381"/>
    <mergeCell ref="C382:D382"/>
    <mergeCell ref="C383:D383"/>
    <mergeCell ref="C384:D384"/>
    <mergeCell ref="C385:D385"/>
    <mergeCell ref="C386:D386"/>
    <mergeCell ref="B375:D375"/>
    <mergeCell ref="B376:D376"/>
    <mergeCell ref="B377:D377"/>
    <mergeCell ref="A378:D378"/>
    <mergeCell ref="C379:D379"/>
    <mergeCell ref="C380:D380"/>
    <mergeCell ref="B368:D368"/>
    <mergeCell ref="B369:D369"/>
    <mergeCell ref="B370:D370"/>
    <mergeCell ref="B371:D371"/>
    <mergeCell ref="B372:D372"/>
    <mergeCell ref="B373:D373"/>
    <mergeCell ref="B358:D358"/>
    <mergeCell ref="B362:D362"/>
    <mergeCell ref="B364:D364"/>
    <mergeCell ref="B365:D365"/>
    <mergeCell ref="B366:D366"/>
    <mergeCell ref="B367:D367"/>
    <mergeCell ref="C329:D329"/>
    <mergeCell ref="C330:D330"/>
    <mergeCell ref="C331:D331"/>
    <mergeCell ref="A334:D334"/>
    <mergeCell ref="A338:D338"/>
    <mergeCell ref="C340:C341"/>
    <mergeCell ref="D340:D341"/>
    <mergeCell ref="C324:D324"/>
    <mergeCell ref="C325:D325"/>
    <mergeCell ref="C326:D326"/>
    <mergeCell ref="C327:D327"/>
    <mergeCell ref="C328:D328"/>
    <mergeCell ref="B316:D316"/>
    <mergeCell ref="B318:D318"/>
    <mergeCell ref="B320:D320"/>
    <mergeCell ref="A321:D321"/>
    <mergeCell ref="C322:D322"/>
    <mergeCell ref="C323:D323"/>
    <mergeCell ref="C297:D297"/>
    <mergeCell ref="C298:D298"/>
    <mergeCell ref="A299:D299"/>
    <mergeCell ref="A303:D303"/>
    <mergeCell ref="C305:C306"/>
    <mergeCell ref="D305:D306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4:D274"/>
    <mergeCell ref="C275:D276"/>
    <mergeCell ref="C277:D277"/>
    <mergeCell ref="C278:D278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A240:D240"/>
    <mergeCell ref="C241:D241"/>
    <mergeCell ref="C244:D244"/>
    <mergeCell ref="C245:D245"/>
    <mergeCell ref="C246:D246"/>
    <mergeCell ref="C247:D247"/>
    <mergeCell ref="B234:D234"/>
    <mergeCell ref="B235:D235"/>
    <mergeCell ref="B236:D236"/>
    <mergeCell ref="B237:D237"/>
    <mergeCell ref="B238:D238"/>
    <mergeCell ref="B239:D239"/>
    <mergeCell ref="B226:D226"/>
    <mergeCell ref="B227:D227"/>
    <mergeCell ref="B228:D228"/>
    <mergeCell ref="B229:D229"/>
    <mergeCell ref="B230:D230"/>
    <mergeCell ref="B231:D231"/>
    <mergeCell ref="B215:D215"/>
    <mergeCell ref="B220:D220"/>
    <mergeCell ref="B222:D222"/>
    <mergeCell ref="B223:D223"/>
    <mergeCell ref="B224:D224"/>
    <mergeCell ref="B225:D225"/>
    <mergeCell ref="A165:D165"/>
    <mergeCell ref="C166:D166"/>
    <mergeCell ref="B168:D168"/>
    <mergeCell ref="A169:D169"/>
    <mergeCell ref="A173:D173"/>
    <mergeCell ref="C175:C176"/>
    <mergeCell ref="D175:D176"/>
    <mergeCell ref="B157:D157"/>
    <mergeCell ref="B160:D160"/>
    <mergeCell ref="B161:D161"/>
    <mergeCell ref="B162:D162"/>
    <mergeCell ref="B163:D163"/>
    <mergeCell ref="B164:D164"/>
    <mergeCell ref="B150:D150"/>
    <mergeCell ref="B151:D151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39:D139"/>
    <mergeCell ref="B140:D140"/>
    <mergeCell ref="B141:D141"/>
    <mergeCell ref="B142:D142"/>
    <mergeCell ref="B143:D143"/>
    <mergeCell ref="B144:D144"/>
    <mergeCell ref="C115:C116"/>
    <mergeCell ref="D115:D116"/>
    <mergeCell ref="B131:D131"/>
    <mergeCell ref="B135:D135"/>
    <mergeCell ref="B137:D137"/>
    <mergeCell ref="B138:D138"/>
    <mergeCell ref="C105:D105"/>
    <mergeCell ref="B106:D106"/>
    <mergeCell ref="C107:D107"/>
    <mergeCell ref="C108:D108"/>
    <mergeCell ref="A109:D109"/>
    <mergeCell ref="A113:D113"/>
    <mergeCell ref="B95:D95"/>
    <mergeCell ref="B96:D96"/>
    <mergeCell ref="B100:D100"/>
    <mergeCell ref="A102:D102"/>
    <mergeCell ref="C103:D103"/>
    <mergeCell ref="C104:D104"/>
    <mergeCell ref="B89:D89"/>
    <mergeCell ref="B90:D90"/>
    <mergeCell ref="B91:D91"/>
    <mergeCell ref="B92:D92"/>
    <mergeCell ref="B93:D93"/>
    <mergeCell ref="B94:D94"/>
    <mergeCell ref="C39:C40"/>
    <mergeCell ref="D39:D40"/>
    <mergeCell ref="B80:D80"/>
    <mergeCell ref="B85:D85"/>
    <mergeCell ref="B87:D87"/>
    <mergeCell ref="B88:D88"/>
    <mergeCell ref="A27:D27"/>
    <mergeCell ref="A28:D28"/>
    <mergeCell ref="B32:D32"/>
    <mergeCell ref="A33:D33"/>
    <mergeCell ref="C34:C35"/>
    <mergeCell ref="D34:D35"/>
    <mergeCell ref="A21:D21"/>
    <mergeCell ref="A22:D22"/>
    <mergeCell ref="A23:D23"/>
    <mergeCell ref="A24:D24"/>
    <mergeCell ref="A25:D25"/>
    <mergeCell ref="A26:D26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B5"/>
    <mergeCell ref="A6:D6"/>
    <mergeCell ref="A7:D7"/>
    <mergeCell ref="A8:D8"/>
    <mergeCell ref="A15:D15"/>
    <mergeCell ref="A16:D16"/>
    <mergeCell ref="A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Tenvir Bibi Mamode</cp:lastModifiedBy>
  <dcterms:created xsi:type="dcterms:W3CDTF">2018-07-08T07:13:32Z</dcterms:created>
  <dcterms:modified xsi:type="dcterms:W3CDTF">2018-08-27T09:54:20Z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