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2045" activeTab="3"/>
  </bookViews>
  <sheets>
    <sheet name="Symb&amp;Abb" sheetId="2" r:id="rId1"/>
    <sheet name="Tab 1.4 " sheetId="1" r:id="rId2"/>
    <sheet name="Table 4 " sheetId="3" r:id="rId3"/>
    <sheet name="tab 1.1" sheetId="4" r:id="rId4"/>
  </sheets>
  <externalReferences>
    <externalReference r:id="rId5"/>
    <externalReference r:id="rId6"/>
  </externalReferences>
  <definedNames>
    <definedName name="_Fill" hidden="1">#REF!</definedName>
    <definedName name="_tbl20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3">'[2]Tab 1.12f'!#REF!</definedName>
    <definedName name="_xlnm.Database" localSheetId="1">'[1]Tab 1.12f'!#REF!</definedName>
    <definedName name="_xlnm.Database" localSheetId="2">'[1]Tab 1.12f'!#REF!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_xlnm.Print_Area" localSheetId="1">'Tab 1.4 '!$A$2:$Q$25</definedName>
    <definedName name="_xlnm.Print_Area" localSheetId="2">'Table 4 '!$A$2:$P$25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F18" i="4" l="1"/>
  <c r="E18" i="4"/>
  <c r="D18" i="4"/>
  <c r="C18" i="4"/>
  <c r="H18" i="4" s="1"/>
  <c r="B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G18" i="4" s="1"/>
  <c r="O20" i="3" l="1"/>
  <c r="N20" i="3"/>
  <c r="L20" i="3"/>
  <c r="K20" i="3"/>
  <c r="I20" i="3"/>
  <c r="H20" i="3"/>
  <c r="F20" i="3"/>
  <c r="E20" i="3"/>
  <c r="C20" i="3"/>
  <c r="B20" i="3"/>
  <c r="P19" i="3"/>
  <c r="M19" i="3"/>
  <c r="J19" i="3"/>
  <c r="G19" i="3"/>
  <c r="D19" i="3"/>
  <c r="P18" i="3"/>
  <c r="M18" i="3"/>
  <c r="J18" i="3"/>
  <c r="G18" i="3"/>
  <c r="D18" i="3"/>
  <c r="P17" i="3"/>
  <c r="M17" i="3"/>
  <c r="J17" i="3"/>
  <c r="G17" i="3"/>
  <c r="D17" i="3"/>
  <c r="P16" i="3"/>
  <c r="M16" i="3"/>
  <c r="J16" i="3"/>
  <c r="G16" i="3"/>
  <c r="D16" i="3"/>
  <c r="P15" i="3"/>
  <c r="M15" i="3"/>
  <c r="J15" i="3"/>
  <c r="G15" i="3"/>
  <c r="D15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G20" i="3" s="1"/>
  <c r="D8" i="3"/>
  <c r="P7" i="3"/>
  <c r="M7" i="3"/>
  <c r="J7" i="3"/>
  <c r="G7" i="3"/>
  <c r="D7" i="3"/>
  <c r="P6" i="3"/>
  <c r="P20" i="3" s="1"/>
  <c r="M6" i="3"/>
  <c r="M20" i="3" s="1"/>
  <c r="J6" i="3"/>
  <c r="J20" i="3" s="1"/>
  <c r="G6" i="3"/>
  <c r="D6" i="3"/>
  <c r="D20" i="3" s="1"/>
  <c r="O20" i="1"/>
  <c r="N20" i="1"/>
  <c r="L20" i="1"/>
  <c r="K20" i="1"/>
  <c r="I20" i="1"/>
  <c r="H20" i="1"/>
  <c r="F20" i="1"/>
  <c r="E20" i="1"/>
  <c r="C20" i="1"/>
  <c r="B20" i="1"/>
  <c r="P19" i="1"/>
  <c r="M19" i="1"/>
  <c r="J19" i="1"/>
  <c r="G19" i="1"/>
  <c r="D19" i="1"/>
  <c r="P18" i="1"/>
  <c r="M18" i="1"/>
  <c r="J18" i="1"/>
  <c r="G18" i="1"/>
  <c r="D18" i="1"/>
  <c r="P17" i="1"/>
  <c r="M17" i="1"/>
  <c r="J17" i="1"/>
  <c r="G17" i="1"/>
  <c r="D17" i="1"/>
  <c r="P16" i="1"/>
  <c r="M16" i="1"/>
  <c r="J16" i="1"/>
  <c r="G16" i="1"/>
  <c r="D16" i="1"/>
  <c r="P15" i="1"/>
  <c r="M15" i="1"/>
  <c r="J15" i="1"/>
  <c r="G15" i="1"/>
  <c r="D15" i="1"/>
  <c r="P14" i="1"/>
  <c r="M14" i="1"/>
  <c r="J14" i="1"/>
  <c r="G14" i="1"/>
  <c r="P13" i="1"/>
  <c r="M13" i="1"/>
  <c r="J13" i="1"/>
  <c r="G13" i="1"/>
  <c r="D13" i="1"/>
  <c r="P12" i="1"/>
  <c r="M12" i="1"/>
  <c r="J12" i="1"/>
  <c r="G12" i="1"/>
  <c r="D12" i="1"/>
  <c r="P11" i="1"/>
  <c r="M11" i="1"/>
  <c r="J11" i="1"/>
  <c r="G11" i="1"/>
  <c r="D11" i="1"/>
  <c r="P10" i="1"/>
  <c r="M10" i="1"/>
  <c r="J10" i="1"/>
  <c r="G10" i="1"/>
  <c r="D10" i="1"/>
  <c r="P9" i="1"/>
  <c r="M9" i="1"/>
  <c r="J9" i="1"/>
  <c r="G9" i="1"/>
  <c r="D9" i="1"/>
  <c r="P8" i="1"/>
  <c r="M8" i="1"/>
  <c r="J8" i="1"/>
  <c r="G8" i="1"/>
  <c r="D8" i="1"/>
  <c r="P7" i="1"/>
  <c r="M7" i="1"/>
  <c r="M20" i="1" s="1"/>
  <c r="J7" i="1"/>
  <c r="G7" i="1"/>
  <c r="G20" i="1" s="1"/>
  <c r="D7" i="1"/>
  <c r="P6" i="1"/>
  <c r="P20" i="1" s="1"/>
  <c r="M6" i="1"/>
  <c r="J6" i="1"/>
  <c r="J20" i="1" s="1"/>
  <c r="G6" i="1"/>
  <c r="D6" i="1"/>
  <c r="D20" i="1" s="1"/>
</calcChain>
</file>

<file path=xl/sharedStrings.xml><?xml version="1.0" encoding="utf-8"?>
<sst xmlns="http://schemas.openxmlformats.org/spreadsheetml/2006/main" count="139" uniqueCount="94">
  <si>
    <t>Back to table of contents</t>
  </si>
  <si>
    <t>Table 1.4  - Imported Second-hand and re-registered vehicles, 2013 - 2017</t>
  </si>
  <si>
    <t>Number</t>
  </si>
  <si>
    <t xml:space="preserve">  Type  of  vehicle</t>
  </si>
  <si>
    <t>Imported second - hand vehicles</t>
  </si>
  <si>
    <t>Re-registered vehicles ¹</t>
  </si>
  <si>
    <t>Total</t>
  </si>
  <si>
    <t xml:space="preserve">    Car</t>
  </si>
  <si>
    <t xml:space="preserve">    Dual  purpose  vehicle</t>
  </si>
  <si>
    <r>
      <t xml:space="preserve">    </t>
    </r>
    <r>
      <rPr>
        <b/>
        <sz val="12"/>
        <rFont val="Times New Roman"/>
        <family val="1"/>
      </rPr>
      <t xml:space="preserve">Double cab pickup </t>
    </r>
    <r>
      <rPr>
        <b/>
        <vertAlign val="superscript"/>
        <sz val="9"/>
        <rFont val="Times New Roman"/>
        <family val="1"/>
      </rPr>
      <t>2</t>
    </r>
    <r>
      <rPr>
        <b/>
        <sz val="12"/>
        <rFont val="Times New Roman"/>
        <family val="1"/>
      </rPr>
      <t xml:space="preserve"> </t>
    </r>
  </si>
  <si>
    <t xml:space="preserve">    Heavy  motor  car</t>
  </si>
  <si>
    <t xml:space="preserve">    Motor  cycle</t>
  </si>
  <si>
    <t xml:space="preserve">    Auto  cycle</t>
  </si>
  <si>
    <t xml:space="preserve">    Lorry  and  truck</t>
  </si>
  <si>
    <t xml:space="preserve">    Van</t>
  </si>
  <si>
    <t xml:space="preserve">    Bus</t>
  </si>
  <si>
    <t xml:space="preserve">    Tractor  and  dumper</t>
  </si>
  <si>
    <t xml:space="preserve">    Prime  mover</t>
  </si>
  <si>
    <t xml:space="preserve">    Trailer</t>
  </si>
  <si>
    <t xml:space="preserve">    Road  roller</t>
  </si>
  <si>
    <r>
      <t xml:space="preserve">    Other  </t>
    </r>
    <r>
      <rPr>
        <b/>
        <vertAlign val="superscript"/>
        <sz val="12"/>
        <rFont val="Times New Roman"/>
        <family val="1"/>
      </rPr>
      <t>3</t>
    </r>
  </si>
  <si>
    <t xml:space="preserve">     Total</t>
  </si>
  <si>
    <t xml:space="preserve">          ¹  Refers to re-registration of vehicles previously put off the road excludes government vehicles which are not liable to re-registration</t>
  </si>
  <si>
    <r>
      <t xml:space="preserve">          </t>
    </r>
    <r>
      <rPr>
        <vertAlign val="superscript"/>
        <sz val="11"/>
        <rFont val="Times New Roman"/>
        <family val="1"/>
      </rPr>
      <t xml:space="preserve">2   </t>
    </r>
    <r>
      <rPr>
        <sz val="11"/>
        <rFont val="Times New Roman"/>
        <family val="1"/>
      </rPr>
      <t>New category of vehicle defined in Road Traffic Act as amended by Act No. 27 of 2012.</t>
    </r>
  </si>
  <si>
    <t xml:space="preserve">              Prior to the year 2013 'double cab pickup' was included in 'dual purpose vehicle'</t>
  </si>
  <si>
    <r>
      <t xml:space="preserve">          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 Includes, inter alia, tanker lorries, excavators and industrial tractors  </t>
    </r>
  </si>
  <si>
    <t>Abbreviations and Symbols</t>
  </si>
  <si>
    <t>Abbreviations</t>
  </si>
  <si>
    <t>No.     :</t>
  </si>
  <si>
    <t>000     :</t>
  </si>
  <si>
    <t>Thousand</t>
  </si>
  <si>
    <t>%     :</t>
  </si>
  <si>
    <t>Percentage</t>
  </si>
  <si>
    <t>km     :</t>
  </si>
  <si>
    <t>Kilometre</t>
  </si>
  <si>
    <t>sq      :</t>
  </si>
  <si>
    <t>Square</t>
  </si>
  <si>
    <t>M/ton     :</t>
  </si>
  <si>
    <t>Metric ton : 1,000 kilos</t>
  </si>
  <si>
    <t>Mn     :</t>
  </si>
  <si>
    <t>Million</t>
  </si>
  <si>
    <t>Rs     :</t>
  </si>
  <si>
    <t>Rupees</t>
  </si>
  <si>
    <t>c.i.f     :</t>
  </si>
  <si>
    <t>Cost, insurance and freight</t>
  </si>
  <si>
    <t>n.e.s     :</t>
  </si>
  <si>
    <t>Not elsewhere specified</t>
  </si>
  <si>
    <t xml:space="preserve">  000 Litres:</t>
  </si>
  <si>
    <t>Thousand Litres</t>
  </si>
  <si>
    <t>Symbols</t>
  </si>
  <si>
    <t xml:space="preserve">Nil </t>
  </si>
  <si>
    <t xml:space="preserve"> </t>
  </si>
  <si>
    <t>…</t>
  </si>
  <si>
    <t>Neglible</t>
  </si>
  <si>
    <t>NA</t>
  </si>
  <si>
    <t>Not available</t>
  </si>
  <si>
    <t>Napp</t>
  </si>
  <si>
    <t>Not applicable</t>
  </si>
  <si>
    <t>Back to table of content</t>
  </si>
  <si>
    <t>Table 4  - Imported Second-hand and re-registered vehicles, 2015 - 2019</t>
  </si>
  <si>
    <r>
      <t xml:space="preserve">    Double cab pickup 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</si>
  <si>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 xml:space="preserve">    Other  </t>
    </r>
    <r>
      <rPr>
        <vertAlign val="superscript"/>
        <sz val="12"/>
        <rFont val="Times New Roman"/>
        <family val="1"/>
      </rPr>
      <t>3</t>
    </r>
  </si>
  <si>
    <r>
      <t xml:space="preserve">          </t>
    </r>
    <r>
      <rPr>
        <vertAlign val="superscript"/>
        <sz val="12"/>
        <rFont val="Times New Roman"/>
        <family val="1"/>
      </rPr>
      <t xml:space="preserve">2   </t>
    </r>
    <r>
      <rPr>
        <sz val="12"/>
        <rFont val="Times New Roman"/>
        <family val="1"/>
      </rPr>
      <t>New category of vehicle defined in Road Traffic Act as amended by Act No. 27 of 2012.</t>
    </r>
  </si>
  <si>
    <t xml:space="preserve">             Prior to the year 2013 'double cab pickup' was included in 'dual purpose vehicle'</t>
  </si>
  <si>
    <r>
      <t xml:space="preserve">          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 Includes, inter alia, tanker lorries, excavators and industrial tractors  </t>
    </r>
  </si>
  <si>
    <t xml:space="preserve">  Table 1.1 - Vehicles¹ registered in 2020</t>
  </si>
  <si>
    <t>Type of vehicle</t>
  </si>
  <si>
    <t>No.  of vehicles at 31.12.19</t>
  </si>
  <si>
    <t xml:space="preserve">New          vehicles        </t>
  </si>
  <si>
    <t xml:space="preserve"> Imported second-hand vehicles          </t>
  </si>
  <si>
    <r>
      <t>Re - registered vehicles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             </t>
    </r>
  </si>
  <si>
    <r>
      <t>Vehicles off the road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 xml:space="preserve">              </t>
    </r>
  </si>
  <si>
    <t>No.  of vehicles at 31.12.20</t>
  </si>
  <si>
    <t>Net change 2020</t>
  </si>
  <si>
    <t xml:space="preserve">      Car</t>
  </si>
  <si>
    <t xml:space="preserve">      Dual purpose vehicle</t>
  </si>
  <si>
    <r>
      <t xml:space="preserve">      Double cab pickup </t>
    </r>
    <r>
      <rPr>
        <vertAlign val="super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 </t>
    </r>
  </si>
  <si>
    <r>
      <t xml:space="preserve">      Heavy motor car </t>
    </r>
    <r>
      <rPr>
        <vertAlign val="superscript"/>
        <sz val="12"/>
        <rFont val="Times New Roman"/>
        <family val="1"/>
      </rPr>
      <t/>
    </r>
  </si>
  <si>
    <t xml:space="preserve">      Motor cycle</t>
  </si>
  <si>
    <t xml:space="preserve">      Auto cycle</t>
  </si>
  <si>
    <t xml:space="preserve">      Lorry and truck</t>
  </si>
  <si>
    <t xml:space="preserve">      Van</t>
  </si>
  <si>
    <t xml:space="preserve">      Bus</t>
  </si>
  <si>
    <t xml:space="preserve">      Tractor and dumper</t>
  </si>
  <si>
    <t xml:space="preserve">      Prime mover</t>
  </si>
  <si>
    <t xml:space="preserve">      Trailer</t>
  </si>
  <si>
    <t xml:space="preserve">      Road roller</t>
  </si>
  <si>
    <t xml:space="preserve">      Other</t>
  </si>
  <si>
    <t xml:space="preserve">               Total</t>
  </si>
  <si>
    <t xml:space="preserve">  ¹  Excluding pedal cycles, but including government vehicles.</t>
  </si>
  <si>
    <r>
      <rPr>
        <sz val="9"/>
        <rFont val="Times New Roman"/>
        <family val="1"/>
      </rPr>
      <t xml:space="preserve">   </t>
    </r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New category of vehicle defined in Road Traffic Act as amended by Act No. 27 </t>
    </r>
    <r>
      <rPr>
        <sz val="11"/>
        <rFont val="Times New Roman"/>
        <family val="1"/>
      </rPr>
      <t>of 2012.</t>
    </r>
  </si>
  <si>
    <t xml:space="preserve">  ²  Refers to re-registration of vehicles previously off the road.</t>
  </si>
  <si>
    <t xml:space="preserve">  Note: Prior to the year 2013 'Double cab pickup' was included in 'Dual purpose vehicle'</t>
  </si>
  <si>
    <t xml:space="preserve">  ³  Unlicensed either temporarily or permanently.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</si>
</sst>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\ \ "/>
    <numFmt numFmtId="165" formatCode="#,##0\ "/>
    <numFmt numFmtId="166" formatCode="_$0.00_);[Red]\(_$0.00\)"/>
    <numFmt numFmtId="167" formatCode="#,##0\ \ \ \ \ "/>
    <numFmt numFmtId="168" formatCode="#,##0\ \ \ \ \ \ \ "/>
    <numFmt numFmtId="169" formatCode="\ #,##0\ \ \ \ \ \ "/>
    <numFmt numFmtId="170" formatCode="0.0"/>
    <numFmt numFmtId="171" formatCode="#,##0.0"/>
    <numFmt numFmtId="172" formatCode="#,##0.000"/>
  </numFmts>
  <fonts count="23" x14ac:knownFonts="1">
    <font>
      <sz val="10"/>
      <name val="MS Sans Serif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9"/>
      <name val="Times New Roman"/>
      <family val="1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vertAlign val="superscript"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vertAlign val="superscript"/>
      <sz val="12"/>
      <name val="Times New Roman"/>
      <family val="1"/>
    </font>
    <font>
      <sz val="10"/>
      <color indexed="8"/>
      <name val="MS Sans Serif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166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>
      <alignment vertical="top"/>
      <protection locked="0"/>
    </xf>
    <xf numFmtId="0" fontId="7" fillId="0" borderId="0"/>
    <xf numFmtId="0" fontId="7" fillId="0" borderId="0"/>
    <xf numFmtId="0" fontId="16" fillId="0" borderId="0"/>
    <xf numFmtId="0" fontId="3" fillId="0" borderId="0"/>
    <xf numFmtId="0" fontId="7" fillId="0" borderId="0"/>
    <xf numFmtId="0" fontId="19" fillId="0" borderId="0"/>
  </cellStyleXfs>
  <cellXfs count="104">
    <xf numFmtId="0" fontId="0" fillId="0" borderId="0" xfId="0"/>
    <xf numFmtId="0" fontId="2" fillId="0" borderId="0" xfId="1" applyAlignment="1" applyProtection="1"/>
    <xf numFmtId="0" fontId="3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centerContinuous"/>
    </xf>
    <xf numFmtId="0" fontId="3" fillId="0" borderId="0" xfId="0" applyFont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 textRotation="90" wrapText="1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/>
    <xf numFmtId="3" fontId="7" fillId="0" borderId="7" xfId="2" applyNumberFormat="1" applyFont="1" applyBorder="1"/>
    <xf numFmtId="164" fontId="6" fillId="0" borderId="8" xfId="2" applyNumberFormat="1" applyFont="1" applyBorder="1"/>
    <xf numFmtId="164" fontId="6" fillId="0" borderId="0" xfId="2" applyNumberFormat="1" applyFont="1" applyBorder="1"/>
    <xf numFmtId="0" fontId="7" fillId="0" borderId="8" xfId="0" applyFont="1" applyBorder="1" applyAlignment="1"/>
    <xf numFmtId="3" fontId="3" fillId="0" borderId="0" xfId="2" applyNumberFormat="1"/>
    <xf numFmtId="0" fontId="6" fillId="0" borderId="6" xfId="2" applyFont="1" applyBorder="1" applyAlignment="1">
      <alignment horizontal="left" vertical="center"/>
    </xf>
    <xf numFmtId="3" fontId="6" fillId="0" borderId="6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7" fillId="0" borderId="0" xfId="2" applyFont="1"/>
    <xf numFmtId="0" fontId="10" fillId="0" borderId="0" xfId="2" applyFont="1"/>
    <xf numFmtId="0" fontId="3" fillId="0" borderId="0" xfId="2" applyFont="1" applyAlignment="1"/>
    <xf numFmtId="0" fontId="10" fillId="0" borderId="0" xfId="2" applyFont="1" applyAlignment="1"/>
    <xf numFmtId="0" fontId="10" fillId="0" borderId="0" xfId="3" applyFont="1" applyBorder="1"/>
    <xf numFmtId="0" fontId="10" fillId="0" borderId="0" xfId="0" applyFont="1"/>
    <xf numFmtId="0" fontId="13" fillId="0" borderId="0" xfId="10"/>
    <xf numFmtId="0" fontId="7" fillId="0" borderId="0" xfId="10" applyFont="1"/>
    <xf numFmtId="0" fontId="7" fillId="0" borderId="0" xfId="10" applyFont="1" applyAlignment="1">
      <alignment horizontal="right"/>
    </xf>
    <xf numFmtId="0" fontId="6" fillId="0" borderId="0" xfId="10" applyFont="1"/>
    <xf numFmtId="0" fontId="7" fillId="0" borderId="0" xfId="10" applyFont="1" applyAlignment="1">
      <alignment horizontal="center"/>
    </xf>
    <xf numFmtId="0" fontId="7" fillId="0" borderId="0" xfId="10" applyFont="1" applyAlignment="1">
      <alignment horizontal="left" indent="3"/>
    </xf>
    <xf numFmtId="0" fontId="13" fillId="0" borderId="0" xfId="10" applyAlignment="1">
      <alignment horizontal="right"/>
    </xf>
    <xf numFmtId="0" fontId="14" fillId="0" borderId="0" xfId="10" applyFont="1"/>
    <xf numFmtId="0" fontId="7" fillId="0" borderId="0" xfId="11" applyFont="1"/>
    <xf numFmtId="0" fontId="6" fillId="0" borderId="0" xfId="11" applyFont="1" applyAlignment="1">
      <alignment horizontal="left"/>
    </xf>
    <xf numFmtId="0" fontId="6" fillId="0" borderId="0" xfId="11" applyFont="1" applyAlignment="1">
      <alignment horizontal="centerContinuous"/>
    </xf>
    <xf numFmtId="0" fontId="7" fillId="0" borderId="0" xfId="0" applyFont="1" applyAlignment="1">
      <alignment horizontal="left" vertical="center"/>
    </xf>
    <xf numFmtId="0" fontId="6" fillId="0" borderId="1" xfId="11" applyFont="1" applyBorder="1" applyAlignment="1">
      <alignment horizontal="left"/>
    </xf>
    <xf numFmtId="0" fontId="6" fillId="0" borderId="5" xfId="11" applyFont="1" applyBorder="1" applyAlignment="1">
      <alignment horizontal="left" vertical="center"/>
    </xf>
    <xf numFmtId="0" fontId="6" fillId="0" borderId="6" xfId="11" applyFont="1" applyBorder="1" applyAlignment="1">
      <alignment horizontal="center" vertical="center" textRotation="90" wrapText="1"/>
    </xf>
    <xf numFmtId="0" fontId="6" fillId="0" borderId="6" xfId="11" applyFont="1" applyBorder="1" applyAlignment="1">
      <alignment horizontal="center" vertical="center"/>
    </xf>
    <xf numFmtId="0" fontId="7" fillId="0" borderId="7" xfId="11" applyFont="1" applyBorder="1"/>
    <xf numFmtId="3" fontId="7" fillId="0" borderId="7" xfId="11" applyNumberFormat="1" applyFont="1" applyBorder="1"/>
    <xf numFmtId="165" fontId="6" fillId="0" borderId="8" xfId="11" applyNumberFormat="1" applyFont="1" applyBorder="1"/>
    <xf numFmtId="0" fontId="6" fillId="0" borderId="6" xfId="11" applyFont="1" applyBorder="1" applyAlignment="1">
      <alignment horizontal="left" vertical="center"/>
    </xf>
    <xf numFmtId="3" fontId="6" fillId="0" borderId="6" xfId="11" applyNumberFormat="1" applyFont="1" applyBorder="1" applyAlignment="1">
      <alignment vertical="center"/>
    </xf>
    <xf numFmtId="0" fontId="7" fillId="0" borderId="0" xfId="11" applyFont="1" applyAlignment="1"/>
    <xf numFmtId="0" fontId="7" fillId="0" borderId="0" xfId="3" applyFont="1" applyBorder="1"/>
    <xf numFmtId="0" fontId="7" fillId="0" borderId="0" xfId="0" applyFont="1"/>
    <xf numFmtId="0" fontId="6" fillId="0" borderId="0" xfId="10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" xfId="11" applyFont="1" applyBorder="1" applyAlignment="1">
      <alignment horizontal="center"/>
    </xf>
    <xf numFmtId="0" fontId="6" fillId="0" borderId="3" xfId="11" applyFont="1" applyBorder="1" applyAlignment="1">
      <alignment horizontal="center"/>
    </xf>
    <xf numFmtId="0" fontId="6" fillId="0" borderId="4" xfId="11" applyFont="1" applyBorder="1" applyAlignment="1">
      <alignment horizontal="center"/>
    </xf>
    <xf numFmtId="0" fontId="4" fillId="0" borderId="0" xfId="21" applyFont="1" applyBorder="1" applyAlignment="1">
      <alignment horizontal="left"/>
    </xf>
    <xf numFmtId="0" fontId="4" fillId="0" borderId="0" xfId="21" applyFont="1" applyBorder="1" applyAlignment="1">
      <alignment horizontal="centerContinuous"/>
    </xf>
    <xf numFmtId="0" fontId="4" fillId="0" borderId="0" xfId="21" applyFont="1" applyAlignment="1">
      <alignment horizontal="centerContinuous" vertical="center"/>
    </xf>
    <xf numFmtId="0" fontId="19" fillId="0" borderId="0" xfId="21" applyBorder="1"/>
    <xf numFmtId="0" fontId="6" fillId="0" borderId="0" xfId="21" applyFont="1" applyBorder="1"/>
    <xf numFmtId="0" fontId="3" fillId="0" borderId="0" xfId="21" applyFont="1" applyBorder="1"/>
    <xf numFmtId="0" fontId="6" fillId="0" borderId="0" xfId="21" applyFont="1" applyBorder="1" applyAlignment="1">
      <alignment horizontal="center" vertical="center"/>
    </xf>
    <xf numFmtId="0" fontId="19" fillId="0" borderId="0" xfId="21"/>
    <xf numFmtId="0" fontId="6" fillId="0" borderId="6" xfId="21" applyFont="1" applyBorder="1" applyAlignment="1">
      <alignment horizontal="centerContinuous" vertical="center"/>
    </xf>
    <xf numFmtId="0" fontId="6" fillId="0" borderId="6" xfId="21" applyFont="1" applyBorder="1" applyAlignment="1">
      <alignment horizontal="centerContinuous" vertical="center" wrapText="1"/>
    </xf>
    <xf numFmtId="0" fontId="6" fillId="0" borderId="2" xfId="21" applyFont="1" applyBorder="1" applyAlignment="1">
      <alignment horizontal="centerContinuous" vertical="center" wrapText="1"/>
    </xf>
    <xf numFmtId="0" fontId="6" fillId="0" borderId="2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Continuous" vertical="center" wrapText="1"/>
    </xf>
    <xf numFmtId="37" fontId="3" fillId="0" borderId="0" xfId="21" applyNumberFormat="1" applyFont="1" applyBorder="1" applyAlignment="1">
      <alignment vertical="center"/>
    </xf>
    <xf numFmtId="0" fontId="19" fillId="0" borderId="0" xfId="21" applyAlignment="1">
      <alignment vertical="center"/>
    </xf>
    <xf numFmtId="0" fontId="7" fillId="0" borderId="8" xfId="21" applyFont="1" applyBorder="1" applyAlignment="1">
      <alignment vertical="center"/>
    </xf>
    <xf numFmtId="167" fontId="7" fillId="0" borderId="0" xfId="21" applyNumberFormat="1" applyFont="1" applyAlignment="1">
      <alignment vertical="center"/>
    </xf>
    <xf numFmtId="167" fontId="7" fillId="0" borderId="7" xfId="21" applyNumberFormat="1" applyFont="1" applyBorder="1" applyAlignment="1">
      <alignment vertical="center"/>
    </xf>
    <xf numFmtId="167" fontId="20" fillId="0" borderId="7" xfId="21" applyNumberFormat="1" applyFont="1" applyBorder="1" applyAlignment="1">
      <alignment vertical="center"/>
    </xf>
    <xf numFmtId="168" fontId="20" fillId="0" borderId="7" xfId="21" applyNumberFormat="1" applyFont="1" applyBorder="1" applyAlignment="1">
      <alignment vertical="center"/>
    </xf>
    <xf numFmtId="167" fontId="7" fillId="0" borderId="1" xfId="21" applyNumberFormat="1" applyFont="1" applyBorder="1" applyAlignment="1">
      <alignment vertical="center"/>
    </xf>
    <xf numFmtId="169" fontId="7" fillId="0" borderId="9" xfId="21" applyNumberFormat="1" applyFont="1" applyBorder="1" applyAlignment="1">
      <alignment vertical="center"/>
    </xf>
    <xf numFmtId="37" fontId="3" fillId="0" borderId="0" xfId="21" applyNumberFormat="1" applyFont="1" applyBorder="1"/>
    <xf numFmtId="167" fontId="19" fillId="0" borderId="0" xfId="21" applyNumberFormat="1"/>
    <xf numFmtId="170" fontId="19" fillId="0" borderId="0" xfId="21" applyNumberFormat="1"/>
    <xf numFmtId="167" fontId="7" fillId="0" borderId="8" xfId="21" applyNumberFormat="1" applyFont="1" applyBorder="1" applyAlignment="1">
      <alignment vertical="center"/>
    </xf>
    <xf numFmtId="0" fontId="6" fillId="0" borderId="6" xfId="21" applyFont="1" applyBorder="1" applyAlignment="1">
      <alignment horizontal="left" vertical="center"/>
    </xf>
    <xf numFmtId="167" fontId="6" fillId="0" borderId="2" xfId="21" applyNumberFormat="1" applyFont="1" applyBorder="1" applyAlignment="1">
      <alignment vertical="center"/>
    </xf>
    <xf numFmtId="167" fontId="6" fillId="0" borderId="2" xfId="21" applyNumberFormat="1" applyFont="1" applyBorder="1" applyAlignment="1">
      <alignment horizontal="right" vertical="center"/>
    </xf>
    <xf numFmtId="165" fontId="6" fillId="0" borderId="6" xfId="21" applyNumberFormat="1" applyFont="1" applyBorder="1" applyAlignment="1">
      <alignment horizontal="centerContinuous" vertical="center"/>
    </xf>
    <xf numFmtId="169" fontId="6" fillId="0" borderId="4" xfId="21" applyNumberFormat="1" applyFont="1" applyBorder="1" applyAlignment="1">
      <alignment vertical="center"/>
    </xf>
    <xf numFmtId="0" fontId="13" fillId="0" borderId="0" xfId="21" applyFont="1"/>
    <xf numFmtId="0" fontId="11" fillId="0" borderId="0" xfId="21" applyFont="1" applyAlignment="1"/>
    <xf numFmtId="0" fontId="21" fillId="0" borderId="0" xfId="21" applyFont="1" applyBorder="1"/>
    <xf numFmtId="37" fontId="6" fillId="0" borderId="0" xfId="21" applyNumberFormat="1" applyFont="1" applyBorder="1" applyAlignment="1">
      <alignment vertical="center"/>
    </xf>
    <xf numFmtId="0" fontId="21" fillId="0" borderId="0" xfId="21" applyFont="1"/>
    <xf numFmtId="0" fontId="3" fillId="0" borderId="0" xfId="21" applyFont="1"/>
    <xf numFmtId="171" fontId="13" fillId="0" borderId="0" xfId="21" applyNumberFormat="1" applyFont="1"/>
    <xf numFmtId="171" fontId="19" fillId="0" borderId="0" xfId="21" applyNumberFormat="1"/>
    <xf numFmtId="1" fontId="19" fillId="0" borderId="0" xfId="21" applyNumberFormat="1"/>
    <xf numFmtId="172" fontId="19" fillId="0" borderId="0" xfId="21" applyNumberFormat="1"/>
    <xf numFmtId="167" fontId="13" fillId="0" borderId="0" xfId="21" applyNumberFormat="1" applyFont="1"/>
    <xf numFmtId="1" fontId="13" fillId="0" borderId="0" xfId="21" applyNumberFormat="1" applyFont="1"/>
  </cellXfs>
  <cellStyles count="22">
    <cellStyle name="Comma 2" xfId="12"/>
    <cellStyle name="Hyperlink" xfId="1" builtinId="8"/>
    <cellStyle name="Hyperlink 2" xfId="13"/>
    <cellStyle name="Hyperlink 3" xfId="14"/>
    <cellStyle name="Hyperlink 4" xfId="15"/>
    <cellStyle name="Normal" xfId="0" builtinId="0"/>
    <cellStyle name="Normal 10 2" xfId="4"/>
    <cellStyle name="Normal 10 3" xfId="16"/>
    <cellStyle name="Normal 13" xfId="17"/>
    <cellStyle name="Normal 14" xfId="18"/>
    <cellStyle name="Normal 2" xfId="21"/>
    <cellStyle name="Normal 2 2" xfId="5"/>
    <cellStyle name="Normal 2 3" xfId="19"/>
    <cellStyle name="Normal 3 2" xfId="6"/>
    <cellStyle name="Normal 3 2 2" xfId="20"/>
    <cellStyle name="Normal 6 2" xfId="7"/>
    <cellStyle name="Normal 8 2" xfId="8"/>
    <cellStyle name="Normal 9 2" xfId="9"/>
    <cellStyle name="Normal_Dtab1-4" xfId="2"/>
    <cellStyle name="Normal_Dtab1-4 2" xfId="11"/>
    <cellStyle name="Normal_ind 1-2 march2008" xfId="3"/>
    <cellStyle name="Normal_NOTE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able of conten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" name="Text 1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6200" y="142875"/>
          <a:ext cx="2981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- 5 -</a:t>
          </a:r>
        </a:p>
      </xdr:txBody>
    </xdr:sp>
    <xdr:clientData/>
  </xdr:twoCellAnchor>
  <xdr:twoCellAnchor>
    <xdr:from>
      <xdr:col>16</xdr:col>
      <xdr:colOff>76200</xdr:colOff>
      <xdr:row>1</xdr:row>
      <xdr:rowOff>9525</xdr:rowOff>
    </xdr:from>
    <xdr:to>
      <xdr:col>16</xdr:col>
      <xdr:colOff>379153</xdr:colOff>
      <xdr:row>21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01125" y="152400"/>
          <a:ext cx="302953" cy="59626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vert="vert" wrap="square" lIns="0" tIns="27432" rIns="27432" bIns="27432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-19 -</a:t>
          </a: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76200" y="142875"/>
          <a:ext cx="2981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- 5 -</a:t>
          </a:r>
        </a:p>
      </xdr:txBody>
    </xdr:sp>
    <xdr:clientData/>
  </xdr:twoCellAnchor>
  <xdr:twoCellAnchor>
    <xdr:from>
      <xdr:col>16</xdr:col>
      <xdr:colOff>104775</xdr:colOff>
      <xdr:row>1</xdr:row>
      <xdr:rowOff>9525</xdr:rowOff>
    </xdr:from>
    <xdr:to>
      <xdr:col>16</xdr:col>
      <xdr:colOff>323850</xdr:colOff>
      <xdr:row>22</xdr:row>
      <xdr:rowOff>123825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029700" y="152400"/>
          <a:ext cx="219075" cy="61626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728E7FB9-EE5D-4DEA-85B5-5925CB91E991}"/>
            </a:ext>
          </a:extLst>
        </xdr:cNvPr>
        <xdr:cNvSpPr txBox="1">
          <a:spLocks noChangeArrowheads="1"/>
        </xdr:cNvSpPr>
      </xdr:nvSpPr>
      <xdr:spPr bwMode="auto">
        <a:xfrm>
          <a:off x="76200" y="200025"/>
          <a:ext cx="3162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- 5 -</a:t>
          </a: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" name="Text 1">
          <a:extLst>
            <a:ext uri="{FF2B5EF4-FFF2-40B4-BE49-F238E27FC236}">
              <a16:creationId xmlns="" xmlns:a16="http://schemas.microsoft.com/office/drawing/2014/main" id="{318587EF-26CA-4775-99E2-D10CEAC34818}"/>
            </a:ext>
          </a:extLst>
        </xdr:cNvPr>
        <xdr:cNvSpPr txBox="1">
          <a:spLocks noChangeArrowheads="1"/>
        </xdr:cNvSpPr>
      </xdr:nvSpPr>
      <xdr:spPr bwMode="auto">
        <a:xfrm>
          <a:off x="76200" y="200025"/>
          <a:ext cx="3162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- 5 -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0</xdr:row>
      <xdr:rowOff>95250</xdr:rowOff>
    </xdr:from>
    <xdr:to>
      <xdr:col>8</xdr:col>
      <xdr:colOff>491805</xdr:colOff>
      <xdr:row>18</xdr:row>
      <xdr:rowOff>47625</xdr:rowOff>
    </xdr:to>
    <xdr:sp macro="" textlink="">
      <xdr:nvSpPr>
        <xdr:cNvPr id="2" name="Text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686801" y="95250"/>
          <a:ext cx="396554" cy="54292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27432" tIns="27432" rIns="27432" bIns="27432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6</a:t>
          </a:r>
        </a:p>
      </xdr:txBody>
    </xdr:sp>
    <xdr:clientData/>
  </xdr:twoCellAnchor>
  <xdr:twoCellAnchor>
    <xdr:from>
      <xdr:col>8</xdr:col>
      <xdr:colOff>76200</xdr:colOff>
      <xdr:row>0</xdr:row>
      <xdr:rowOff>123825</xdr:rowOff>
    </xdr:from>
    <xdr:to>
      <xdr:col>8</xdr:col>
      <xdr:colOff>491656</xdr:colOff>
      <xdr:row>20</xdr:row>
      <xdr:rowOff>0</xdr:rowOff>
    </xdr:to>
    <xdr:sp macro="" textlink="">
      <xdr:nvSpPr>
        <xdr:cNvPr id="3" name="Text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667750" y="123825"/>
          <a:ext cx="415456" cy="5638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gestN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adig-06/Digest%2005%20NTA-T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1"/>
      <sheetName val="CONTENT 2"/>
      <sheetName val="Illustra"/>
      <sheetName val="Symb&amp;Abb"/>
      <sheetName val="Summary"/>
      <sheetName val="Tab1.1"/>
      <sheetName val="FIG1-1"/>
      <sheetName val="Tab1.2"/>
      <sheetName val="Tab1.3"/>
      <sheetName val="Tab 1.4"/>
      <sheetName val="Tab 1.5"/>
      <sheetName val="TAB1-6"/>
      <sheetName val="Tab1.7"/>
      <sheetName val="Tab 1.8"/>
      <sheetName val="Tab 1.9"/>
      <sheetName val="tab1.10"/>
      <sheetName val="Tab 1.11"/>
      <sheetName val="Tab 1.12a"/>
      <sheetName val="Tab 1.12b"/>
      <sheetName val="Tab 1.12c"/>
      <sheetName val="Tab 1.12d"/>
      <sheetName val="Tab 1.12e"/>
      <sheetName val="Tab 1.12f"/>
      <sheetName val="Tab 1.12g"/>
      <sheetName val="Tab 1.12h"/>
      <sheetName val="Tab 1.12i"/>
      <sheetName val="Table2.1"/>
      <sheetName val="Fig 2.1"/>
      <sheetName val="Sheet1"/>
      <sheetName val="Tab2.2&amp;2.3"/>
      <sheetName val="Tab2.4"/>
      <sheetName val="Tab 2.5"/>
      <sheetName val="Tab 2.6"/>
      <sheetName val="Fig 2.2&amp;2.3"/>
      <sheetName val="Tab2.7&amp;2.8"/>
      <sheetName val="Tab2.9"/>
      <sheetName val="Tab 2.10"/>
      <sheetName val="Tab 2.11"/>
      <sheetName val="Tab2.12"/>
      <sheetName val="Tab2.13"/>
      <sheetName val="Tab 2.14"/>
      <sheetName val="Tab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3.1"/>
      <sheetName val="Tab 3.2"/>
      <sheetName val="Tab3.3"/>
      <sheetName val="Qu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1"/>
      <sheetName val="CONTENT 2"/>
      <sheetName val="Illustra"/>
      <sheetName val="Symb&amp;Abb"/>
      <sheetName val="Summary"/>
      <sheetName val="Tab1.1"/>
      <sheetName val="FIG1-1"/>
      <sheetName val="Tab1.2"/>
      <sheetName val="Tab1.3"/>
      <sheetName val="Tab 1.4"/>
      <sheetName val="Tab 1.5"/>
      <sheetName val="TAB1-6"/>
      <sheetName val="Tab1.7"/>
      <sheetName val="Tab 1.8"/>
      <sheetName val="Tab 1.9"/>
      <sheetName val="tab1.10"/>
      <sheetName val="Tab 1.11"/>
      <sheetName val="Tab 1.12a"/>
      <sheetName val="Tab 1.12b"/>
      <sheetName val="Tab 1.12c"/>
      <sheetName val="Tab 1.12d"/>
      <sheetName val="Tab 1.12e"/>
      <sheetName val="Tab 1.12f"/>
      <sheetName val="Tab 1.12g"/>
      <sheetName val="Tab 1.12h"/>
      <sheetName val="Tab 1.12i"/>
      <sheetName val="Table2.1"/>
      <sheetName val="Fig 2.1"/>
      <sheetName val="Sheet1"/>
      <sheetName val="Tab2.2&amp;2.3"/>
      <sheetName val="Tab2.4"/>
      <sheetName val="Tab 2.5"/>
      <sheetName val="Tab 2.6"/>
      <sheetName val="Fig 2.2&amp;2.3"/>
      <sheetName val="Tab2.7&amp;2.8"/>
      <sheetName val="Tab2.9"/>
      <sheetName val="Tab 2.10"/>
      <sheetName val="Tab 2.11"/>
      <sheetName val="Tab2.12"/>
      <sheetName val="Tab2.13"/>
      <sheetName val="Tab 2.14"/>
      <sheetName val="Tab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3.1"/>
      <sheetName val="Tab 3.2"/>
      <sheetName val="Tab3.3"/>
      <sheetName val="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H32" sqref="H32"/>
    </sheetView>
  </sheetViews>
  <sheetFormatPr defaultRowHeight="12.75" x14ac:dyDescent="0.2"/>
  <cols>
    <col min="1" max="2" width="9.140625" style="27"/>
    <col min="3" max="3" width="11" style="27" customWidth="1"/>
    <col min="4" max="16384" width="9.140625" style="27"/>
  </cols>
  <sheetData>
    <row r="1" spans="1:8" ht="30" customHeight="1" x14ac:dyDescent="0.2">
      <c r="A1" s="51" t="s">
        <v>26</v>
      </c>
      <c r="B1" s="51"/>
      <c r="C1" s="51"/>
      <c r="D1" s="51"/>
      <c r="E1" s="51"/>
      <c r="F1" s="51"/>
      <c r="G1" s="51"/>
      <c r="H1" s="51"/>
    </row>
    <row r="2" spans="1:8" ht="12.75" customHeight="1" x14ac:dyDescent="0.25">
      <c r="A2" s="28"/>
      <c r="B2" s="28"/>
      <c r="C2" s="29"/>
      <c r="D2" s="28"/>
      <c r="E2" s="28"/>
    </row>
    <row r="3" spans="1:8" ht="19.5" customHeight="1" x14ac:dyDescent="0.25">
      <c r="A3" s="30" t="s">
        <v>27</v>
      </c>
      <c r="B3" s="28"/>
      <c r="C3" s="29"/>
      <c r="D3" s="28"/>
      <c r="E3" s="28"/>
    </row>
    <row r="4" spans="1:8" ht="15.75" x14ac:dyDescent="0.25">
      <c r="A4" s="30"/>
      <c r="B4" s="28"/>
      <c r="C4" s="29"/>
      <c r="D4" s="28"/>
      <c r="E4" s="28"/>
    </row>
    <row r="5" spans="1:8" ht="15.75" x14ac:dyDescent="0.25">
      <c r="A5" s="28"/>
      <c r="B5" s="28"/>
      <c r="C5" s="29"/>
      <c r="D5" s="28"/>
      <c r="E5" s="28"/>
    </row>
    <row r="6" spans="1:8" ht="15.75" x14ac:dyDescent="0.25">
      <c r="A6" s="28"/>
      <c r="B6" s="28"/>
      <c r="C6" s="29" t="s">
        <v>28</v>
      </c>
      <c r="D6" s="28"/>
      <c r="E6" s="28" t="s">
        <v>2</v>
      </c>
    </row>
    <row r="7" spans="1:8" ht="15.75" x14ac:dyDescent="0.25">
      <c r="A7" s="28"/>
      <c r="B7" s="28"/>
      <c r="C7" s="29"/>
      <c r="D7" s="28"/>
      <c r="E7" s="28"/>
    </row>
    <row r="8" spans="1:8" ht="15.75" x14ac:dyDescent="0.25">
      <c r="A8" s="28"/>
      <c r="B8" s="28"/>
      <c r="C8" s="29" t="s">
        <v>29</v>
      </c>
      <c r="D8" s="28"/>
      <c r="E8" s="28" t="s">
        <v>30</v>
      </c>
    </row>
    <row r="9" spans="1:8" ht="15.75" x14ac:dyDescent="0.25">
      <c r="A9" s="28"/>
      <c r="B9" s="28"/>
      <c r="C9" s="29"/>
      <c r="D9" s="28"/>
      <c r="E9" s="28"/>
    </row>
    <row r="10" spans="1:8" ht="15.75" x14ac:dyDescent="0.25">
      <c r="A10" s="28"/>
      <c r="B10" s="28"/>
      <c r="C10" s="29" t="s">
        <v>31</v>
      </c>
      <c r="D10" s="28"/>
      <c r="E10" s="28" t="s">
        <v>32</v>
      </c>
    </row>
    <row r="11" spans="1:8" ht="15.75" x14ac:dyDescent="0.25">
      <c r="A11" s="28"/>
      <c r="B11" s="28"/>
      <c r="C11" s="29"/>
      <c r="D11" s="28"/>
      <c r="E11" s="28"/>
    </row>
    <row r="12" spans="1:8" ht="15.75" x14ac:dyDescent="0.25">
      <c r="A12" s="28"/>
      <c r="B12" s="28"/>
      <c r="C12" s="29" t="s">
        <v>33</v>
      </c>
      <c r="D12" s="28"/>
      <c r="E12" s="28" t="s">
        <v>34</v>
      </c>
    </row>
    <row r="13" spans="1:8" ht="15.75" x14ac:dyDescent="0.25">
      <c r="A13" s="28"/>
      <c r="B13" s="28"/>
      <c r="C13" s="29"/>
      <c r="D13" s="28"/>
      <c r="E13" s="28"/>
    </row>
    <row r="14" spans="1:8" ht="15.75" x14ac:dyDescent="0.25">
      <c r="A14" s="28"/>
      <c r="B14" s="28"/>
      <c r="C14" s="29" t="s">
        <v>35</v>
      </c>
      <c r="D14" s="28"/>
      <c r="E14" s="28" t="s">
        <v>36</v>
      </c>
    </row>
    <row r="15" spans="1:8" ht="15.75" x14ac:dyDescent="0.25">
      <c r="A15" s="28"/>
      <c r="B15" s="28"/>
      <c r="C15" s="29"/>
      <c r="D15" s="28"/>
      <c r="E15" s="28"/>
    </row>
    <row r="16" spans="1:8" ht="15.75" x14ac:dyDescent="0.25">
      <c r="A16" s="28"/>
      <c r="B16" s="28"/>
      <c r="C16" s="29" t="s">
        <v>37</v>
      </c>
      <c r="D16" s="28"/>
      <c r="E16" s="28" t="s">
        <v>38</v>
      </c>
    </row>
    <row r="17" spans="1:5" ht="15.75" x14ac:dyDescent="0.25">
      <c r="A17" s="28"/>
      <c r="B17" s="28"/>
      <c r="C17" s="29"/>
      <c r="D17" s="28"/>
      <c r="E17" s="28"/>
    </row>
    <row r="18" spans="1:5" ht="15.75" x14ac:dyDescent="0.25">
      <c r="A18" s="28"/>
      <c r="B18" s="28"/>
      <c r="C18" s="29" t="s">
        <v>39</v>
      </c>
      <c r="D18" s="28"/>
      <c r="E18" s="28" t="s">
        <v>40</v>
      </c>
    </row>
    <row r="19" spans="1:5" ht="15.75" x14ac:dyDescent="0.25">
      <c r="A19" s="28"/>
      <c r="B19" s="28"/>
      <c r="C19" s="29"/>
      <c r="D19" s="28"/>
      <c r="E19" s="28"/>
    </row>
    <row r="20" spans="1:5" ht="15.75" x14ac:dyDescent="0.25">
      <c r="A20" s="28"/>
      <c r="B20" s="28"/>
      <c r="C20" s="29" t="s">
        <v>41</v>
      </c>
      <c r="D20" s="28"/>
      <c r="E20" s="28" t="s">
        <v>42</v>
      </c>
    </row>
    <row r="21" spans="1:5" ht="15.75" x14ac:dyDescent="0.25">
      <c r="A21" s="28"/>
      <c r="B21" s="28"/>
      <c r="C21" s="29"/>
      <c r="D21" s="28"/>
      <c r="E21" s="28"/>
    </row>
    <row r="22" spans="1:5" ht="15.75" x14ac:dyDescent="0.25">
      <c r="A22" s="28"/>
      <c r="B22" s="28"/>
      <c r="C22" s="29" t="s">
        <v>43</v>
      </c>
      <c r="D22" s="28"/>
      <c r="E22" s="28" t="s">
        <v>44</v>
      </c>
    </row>
    <row r="23" spans="1:5" ht="15.75" x14ac:dyDescent="0.25">
      <c r="A23" s="28"/>
      <c r="B23" s="28"/>
      <c r="C23" s="29"/>
      <c r="D23" s="28"/>
      <c r="E23" s="28"/>
    </row>
    <row r="24" spans="1:5" ht="15.75" x14ac:dyDescent="0.25">
      <c r="A24" s="28"/>
      <c r="B24" s="28"/>
      <c r="C24" s="29" t="s">
        <v>45</v>
      </c>
      <c r="D24" s="28"/>
      <c r="E24" s="28" t="s">
        <v>46</v>
      </c>
    </row>
    <row r="25" spans="1:5" ht="15.75" x14ac:dyDescent="0.25">
      <c r="A25" s="28"/>
      <c r="B25" s="28"/>
      <c r="C25" s="29"/>
      <c r="D25" s="28"/>
      <c r="E25" s="28"/>
    </row>
    <row r="26" spans="1:5" ht="15.75" x14ac:dyDescent="0.25">
      <c r="A26" s="28"/>
      <c r="B26" s="28"/>
      <c r="C26" s="31" t="s">
        <v>47</v>
      </c>
      <c r="D26" s="28"/>
      <c r="E26" s="28" t="s">
        <v>48</v>
      </c>
    </row>
    <row r="27" spans="1:5" ht="30.75" customHeight="1" x14ac:dyDescent="0.25">
      <c r="A27" s="28"/>
      <c r="B27" s="28"/>
      <c r="C27" s="29"/>
      <c r="D27" s="28"/>
      <c r="E27" s="28"/>
    </row>
    <row r="28" spans="1:5" ht="20.25" customHeight="1" x14ac:dyDescent="0.25">
      <c r="A28" s="30" t="s">
        <v>49</v>
      </c>
      <c r="B28" s="28"/>
      <c r="C28" s="29"/>
      <c r="D28" s="28"/>
      <c r="E28" s="28"/>
    </row>
    <row r="29" spans="1:5" ht="15.75" x14ac:dyDescent="0.25">
      <c r="A29" s="30"/>
      <c r="B29" s="28"/>
      <c r="C29" s="29"/>
      <c r="D29" s="28"/>
      <c r="E29" s="28"/>
    </row>
    <row r="30" spans="1:5" ht="15.75" x14ac:dyDescent="0.25">
      <c r="A30" s="28"/>
      <c r="B30" s="28"/>
      <c r="C30" s="32">
        <v>0</v>
      </c>
      <c r="D30" s="28"/>
      <c r="E30" s="28" t="s">
        <v>50</v>
      </c>
    </row>
    <row r="31" spans="1:5" ht="15.75" x14ac:dyDescent="0.25">
      <c r="A31" s="28"/>
      <c r="B31" s="28"/>
      <c r="C31" s="29" t="s">
        <v>51</v>
      </c>
      <c r="D31" s="28"/>
      <c r="E31" s="28" t="s">
        <v>51</v>
      </c>
    </row>
    <row r="32" spans="1:5" ht="14.25" customHeight="1" x14ac:dyDescent="0.25">
      <c r="A32" s="28"/>
      <c r="B32" s="28"/>
      <c r="C32" s="31" t="s">
        <v>52</v>
      </c>
      <c r="D32" s="28"/>
      <c r="E32" s="28" t="s">
        <v>53</v>
      </c>
    </row>
    <row r="33" spans="1:5" ht="15.75" x14ac:dyDescent="0.25">
      <c r="A33" s="28"/>
      <c r="B33" s="28"/>
      <c r="C33" s="29"/>
      <c r="D33" s="28"/>
      <c r="E33" s="28"/>
    </row>
    <row r="34" spans="1:5" ht="15.75" x14ac:dyDescent="0.25">
      <c r="A34" s="28"/>
      <c r="B34" s="28"/>
      <c r="C34" s="31" t="s">
        <v>54</v>
      </c>
      <c r="D34" s="31"/>
      <c r="E34" s="28" t="s">
        <v>55</v>
      </c>
    </row>
    <row r="35" spans="1:5" x14ac:dyDescent="0.2">
      <c r="C35" s="33"/>
    </row>
    <row r="36" spans="1:5" ht="15.75" x14ac:dyDescent="0.25">
      <c r="C36" s="31" t="s">
        <v>56</v>
      </c>
      <c r="D36" s="34"/>
      <c r="E36" s="28" t="s">
        <v>57</v>
      </c>
    </row>
    <row r="37" spans="1:5" x14ac:dyDescent="0.2">
      <c r="C37" s="33"/>
    </row>
    <row r="38" spans="1:5" x14ac:dyDescent="0.2">
      <c r="C38" s="33"/>
    </row>
    <row r="39" spans="1:5" x14ac:dyDescent="0.2">
      <c r="C39" s="33"/>
    </row>
    <row r="40" spans="1:5" x14ac:dyDescent="0.2">
      <c r="C40" s="33"/>
    </row>
    <row r="41" spans="1:5" x14ac:dyDescent="0.2">
      <c r="C41" s="33"/>
    </row>
  </sheetData>
  <mergeCells count="1">
    <mergeCell ref="A1:H1"/>
  </mergeCells>
  <pageMargins left="0.74803149606299213" right="0.74803149606299213" top="1.4960629921259843" bottom="0.74803149606299213" header="0.74803149606299213" footer="0.51181102362204722"/>
  <pageSetup paperSize="9" orientation="portrait" r:id="rId1"/>
  <headerFooter alignWithMargins="0">
    <oddHeader>&amp;C&amp;"Times New Roman,Regular"&amp;12- 8 -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2" sqref="A2"/>
    </sheetView>
  </sheetViews>
  <sheetFormatPr defaultColWidth="8" defaultRowHeight="12.75" x14ac:dyDescent="0.2"/>
  <cols>
    <col min="1" max="1" width="25.5703125" style="2" customWidth="1"/>
    <col min="2" max="2" width="6.5703125" style="2" customWidth="1"/>
    <col min="3" max="3" width="6.7109375" style="2" customWidth="1"/>
    <col min="4" max="4" width="7" style="2" customWidth="1"/>
    <col min="5" max="6" width="7.28515625" style="2" customWidth="1"/>
    <col min="7" max="7" width="7" style="2" customWidth="1"/>
    <col min="8" max="9" width="7.85546875" style="2" customWidth="1"/>
    <col min="10" max="10" width="7" style="2" customWidth="1"/>
    <col min="11" max="11" width="7.42578125" style="2" customWidth="1"/>
    <col min="12" max="12" width="6.85546875" style="2" customWidth="1"/>
    <col min="13" max="13" width="8.85546875" style="2" customWidth="1"/>
    <col min="14" max="14" width="6.7109375" style="2" customWidth="1"/>
    <col min="15" max="15" width="6.85546875" style="2" customWidth="1"/>
    <col min="16" max="16" width="7" style="2" customWidth="1"/>
    <col min="17" max="17" width="6.5703125" style="2" customWidth="1"/>
    <col min="18" max="18" width="1.28515625" style="2" customWidth="1"/>
    <col min="19" max="16384" width="8" style="2"/>
  </cols>
  <sheetData>
    <row r="1" spans="1:20" ht="11.25" customHeight="1" x14ac:dyDescent="0.2">
      <c r="A1" s="1" t="s">
        <v>0</v>
      </c>
    </row>
    <row r="2" spans="1:20" ht="27" customHeight="1" x14ac:dyDescent="0.3">
      <c r="A2" s="3" t="s">
        <v>1</v>
      </c>
      <c r="B2" s="3"/>
      <c r="C2" s="3"/>
      <c r="D2" s="4"/>
    </row>
    <row r="3" spans="1:20" x14ac:dyDescent="0.2">
      <c r="P3" s="5" t="s">
        <v>2</v>
      </c>
    </row>
    <row r="4" spans="1:20" ht="17.25" customHeight="1" x14ac:dyDescent="0.25">
      <c r="A4" s="6"/>
      <c r="B4" s="52">
        <v>2013</v>
      </c>
      <c r="C4" s="53"/>
      <c r="D4" s="54"/>
      <c r="E4" s="52">
        <v>2014</v>
      </c>
      <c r="F4" s="53"/>
      <c r="G4" s="54"/>
      <c r="H4" s="52">
        <v>2015</v>
      </c>
      <c r="I4" s="53"/>
      <c r="J4" s="54"/>
      <c r="K4" s="55">
        <v>2016</v>
      </c>
      <c r="L4" s="56"/>
      <c r="M4" s="57"/>
      <c r="N4" s="55">
        <v>2017</v>
      </c>
      <c r="O4" s="56"/>
      <c r="P4" s="57"/>
      <c r="Q4" s="7"/>
    </row>
    <row r="5" spans="1:20" ht="98.25" customHeight="1" x14ac:dyDescent="0.2">
      <c r="A5" s="8" t="s">
        <v>3</v>
      </c>
      <c r="B5" s="9" t="s">
        <v>4</v>
      </c>
      <c r="C5" s="9" t="s">
        <v>5</v>
      </c>
      <c r="D5" s="10" t="s">
        <v>6</v>
      </c>
      <c r="E5" s="9" t="s">
        <v>4</v>
      </c>
      <c r="F5" s="9" t="s">
        <v>5</v>
      </c>
      <c r="G5" s="10" t="s">
        <v>6</v>
      </c>
      <c r="H5" s="9" t="s">
        <v>4</v>
      </c>
      <c r="I5" s="9" t="s">
        <v>5</v>
      </c>
      <c r="J5" s="10" t="s">
        <v>6</v>
      </c>
      <c r="K5" s="9" t="s">
        <v>4</v>
      </c>
      <c r="L5" s="9" t="s">
        <v>5</v>
      </c>
      <c r="M5" s="10" t="s">
        <v>6</v>
      </c>
      <c r="N5" s="9" t="s">
        <v>4</v>
      </c>
      <c r="O5" s="9" t="s">
        <v>5</v>
      </c>
      <c r="P5" s="10" t="s">
        <v>6</v>
      </c>
      <c r="Q5" s="11"/>
    </row>
    <row r="6" spans="1:20" ht="20.100000000000001" customHeight="1" x14ac:dyDescent="0.25">
      <c r="A6" s="12" t="s">
        <v>7</v>
      </c>
      <c r="B6" s="13">
        <v>7109</v>
      </c>
      <c r="C6" s="13">
        <v>350</v>
      </c>
      <c r="D6" s="14">
        <f>SUM(B6:C6)</f>
        <v>7459</v>
      </c>
      <c r="E6" s="13">
        <v>6886</v>
      </c>
      <c r="F6" s="13">
        <v>324</v>
      </c>
      <c r="G6" s="14">
        <f>SUM(E6:F6)</f>
        <v>7210</v>
      </c>
      <c r="H6" s="13">
        <v>8479</v>
      </c>
      <c r="I6" s="13">
        <v>350</v>
      </c>
      <c r="J6" s="14">
        <f>SUM(H6:I6)</f>
        <v>8829</v>
      </c>
      <c r="K6" s="13">
        <v>8304</v>
      </c>
      <c r="L6" s="13">
        <v>397</v>
      </c>
      <c r="M6" s="14">
        <f>SUM(K6:L6)</f>
        <v>8701</v>
      </c>
      <c r="N6" s="13">
        <v>7881</v>
      </c>
      <c r="O6" s="13">
        <v>756</v>
      </c>
      <c r="P6" s="14">
        <f>SUM(N6:O6)</f>
        <v>8637</v>
      </c>
      <c r="Q6" s="15"/>
    </row>
    <row r="7" spans="1:20" ht="20.100000000000001" customHeight="1" x14ac:dyDescent="0.25">
      <c r="A7" s="12" t="s">
        <v>8</v>
      </c>
      <c r="B7" s="13">
        <v>76</v>
      </c>
      <c r="C7" s="13">
        <v>47</v>
      </c>
      <c r="D7" s="14">
        <f t="shared" ref="D7:D13" si="0">SUM(B7:C7)</f>
        <v>123</v>
      </c>
      <c r="E7" s="13">
        <v>14</v>
      </c>
      <c r="F7" s="13">
        <v>16</v>
      </c>
      <c r="G7" s="14">
        <f t="shared" ref="G7:G14" si="1">SUM(E7:F7)</f>
        <v>30</v>
      </c>
      <c r="H7" s="13">
        <v>22</v>
      </c>
      <c r="I7" s="13">
        <v>7</v>
      </c>
      <c r="J7" s="14">
        <f t="shared" ref="J7:J14" si="2">SUM(H7:I7)</f>
        <v>29</v>
      </c>
      <c r="K7" s="13">
        <v>23</v>
      </c>
      <c r="L7" s="13">
        <v>2</v>
      </c>
      <c r="M7" s="14">
        <f t="shared" ref="M7:M14" si="3">SUM(K7:L7)</f>
        <v>25</v>
      </c>
      <c r="N7" s="13">
        <v>6</v>
      </c>
      <c r="O7" s="13">
        <v>9</v>
      </c>
      <c r="P7" s="14">
        <f t="shared" ref="P7:P18" si="4">SUM(N7:O7)</f>
        <v>15</v>
      </c>
      <c r="Q7" s="15"/>
    </row>
    <row r="8" spans="1:20" ht="20.100000000000001" customHeight="1" x14ac:dyDescent="0.25">
      <c r="A8" s="16" t="s">
        <v>9</v>
      </c>
      <c r="B8" s="13">
        <v>22</v>
      </c>
      <c r="C8" s="13">
        <v>63</v>
      </c>
      <c r="D8" s="14">
        <f t="shared" si="0"/>
        <v>85</v>
      </c>
      <c r="E8" s="13">
        <v>14</v>
      </c>
      <c r="F8" s="13">
        <v>58</v>
      </c>
      <c r="G8" s="14">
        <f t="shared" si="1"/>
        <v>72</v>
      </c>
      <c r="H8" s="13">
        <v>10</v>
      </c>
      <c r="I8" s="13">
        <v>53</v>
      </c>
      <c r="J8" s="14">
        <f t="shared" si="2"/>
        <v>63</v>
      </c>
      <c r="K8" s="13">
        <v>10</v>
      </c>
      <c r="L8" s="13">
        <v>59</v>
      </c>
      <c r="M8" s="14">
        <f t="shared" si="3"/>
        <v>69</v>
      </c>
      <c r="N8" s="13">
        <v>17</v>
      </c>
      <c r="O8" s="13">
        <v>148</v>
      </c>
      <c r="P8" s="14">
        <f t="shared" si="4"/>
        <v>165</v>
      </c>
      <c r="Q8" s="15"/>
    </row>
    <row r="9" spans="1:20" ht="20.100000000000001" customHeight="1" x14ac:dyDescent="0.25">
      <c r="A9" s="12" t="s">
        <v>10</v>
      </c>
      <c r="B9" s="13">
        <v>7</v>
      </c>
      <c r="C9" s="13">
        <v>5</v>
      </c>
      <c r="D9" s="14">
        <f t="shared" si="0"/>
        <v>12</v>
      </c>
      <c r="E9" s="13">
        <v>3</v>
      </c>
      <c r="F9" s="13">
        <v>5</v>
      </c>
      <c r="G9" s="14">
        <f t="shared" si="1"/>
        <v>8</v>
      </c>
      <c r="H9" s="13">
        <v>5</v>
      </c>
      <c r="I9" s="13">
        <v>6</v>
      </c>
      <c r="J9" s="14">
        <f t="shared" si="2"/>
        <v>11</v>
      </c>
      <c r="K9" s="13">
        <v>17</v>
      </c>
      <c r="L9" s="13">
        <v>4</v>
      </c>
      <c r="M9" s="14">
        <f t="shared" si="3"/>
        <v>21</v>
      </c>
      <c r="N9" s="13">
        <v>16</v>
      </c>
      <c r="O9" s="13">
        <v>17</v>
      </c>
      <c r="P9" s="14">
        <f t="shared" si="4"/>
        <v>33</v>
      </c>
      <c r="Q9" s="15"/>
      <c r="S9" s="17"/>
      <c r="T9" s="17"/>
    </row>
    <row r="10" spans="1:20" ht="20.100000000000001" customHeight="1" x14ac:dyDescent="0.25">
      <c r="A10" s="12" t="s">
        <v>11</v>
      </c>
      <c r="B10" s="13">
        <v>66</v>
      </c>
      <c r="C10" s="13">
        <v>346</v>
      </c>
      <c r="D10" s="14">
        <f t="shared" si="0"/>
        <v>412</v>
      </c>
      <c r="E10" s="13">
        <v>59</v>
      </c>
      <c r="F10" s="13">
        <v>305</v>
      </c>
      <c r="G10" s="14">
        <f t="shared" si="1"/>
        <v>364</v>
      </c>
      <c r="H10" s="13">
        <v>53</v>
      </c>
      <c r="I10" s="13">
        <v>317</v>
      </c>
      <c r="J10" s="14">
        <f t="shared" si="2"/>
        <v>370</v>
      </c>
      <c r="K10" s="13">
        <v>36</v>
      </c>
      <c r="L10" s="13">
        <v>304</v>
      </c>
      <c r="M10" s="14">
        <f t="shared" si="3"/>
        <v>340</v>
      </c>
      <c r="N10" s="13">
        <v>23</v>
      </c>
      <c r="O10" s="13">
        <v>489</v>
      </c>
      <c r="P10" s="14">
        <f t="shared" si="4"/>
        <v>512</v>
      </c>
      <c r="Q10" s="15"/>
    </row>
    <row r="11" spans="1:20" ht="20.100000000000001" customHeight="1" x14ac:dyDescent="0.25">
      <c r="A11" s="12" t="s">
        <v>12</v>
      </c>
      <c r="B11" s="13">
        <v>4</v>
      </c>
      <c r="C11" s="13">
        <v>3</v>
      </c>
      <c r="D11" s="14">
        <f t="shared" si="0"/>
        <v>7</v>
      </c>
      <c r="E11" s="13">
        <v>1</v>
      </c>
      <c r="F11" s="13">
        <v>5</v>
      </c>
      <c r="G11" s="14">
        <f t="shared" si="1"/>
        <v>6</v>
      </c>
      <c r="H11" s="13">
        <v>4</v>
      </c>
      <c r="I11" s="13">
        <v>2</v>
      </c>
      <c r="J11" s="14">
        <f t="shared" si="2"/>
        <v>6</v>
      </c>
      <c r="K11" s="13">
        <v>0</v>
      </c>
      <c r="L11" s="13">
        <v>0</v>
      </c>
      <c r="M11" s="14">
        <f t="shared" si="3"/>
        <v>0</v>
      </c>
      <c r="N11" s="13">
        <v>3</v>
      </c>
      <c r="O11" s="13">
        <v>1</v>
      </c>
      <c r="P11" s="14">
        <f t="shared" si="4"/>
        <v>4</v>
      </c>
      <c r="Q11" s="15"/>
    </row>
    <row r="12" spans="1:20" ht="20.100000000000001" customHeight="1" x14ac:dyDescent="0.25">
      <c r="A12" s="12" t="s">
        <v>13</v>
      </c>
      <c r="B12" s="13">
        <v>109</v>
      </c>
      <c r="C12" s="13">
        <v>65</v>
      </c>
      <c r="D12" s="14">
        <f t="shared" si="0"/>
        <v>174</v>
      </c>
      <c r="E12" s="13">
        <v>64</v>
      </c>
      <c r="F12" s="13">
        <v>44</v>
      </c>
      <c r="G12" s="14">
        <f t="shared" si="1"/>
        <v>108</v>
      </c>
      <c r="H12" s="13">
        <v>54</v>
      </c>
      <c r="I12" s="13">
        <v>52</v>
      </c>
      <c r="J12" s="14">
        <f t="shared" si="2"/>
        <v>106</v>
      </c>
      <c r="K12" s="13">
        <v>143</v>
      </c>
      <c r="L12" s="13">
        <v>49</v>
      </c>
      <c r="M12" s="14">
        <f t="shared" si="3"/>
        <v>192</v>
      </c>
      <c r="N12" s="13">
        <v>149</v>
      </c>
      <c r="O12" s="13">
        <v>110</v>
      </c>
      <c r="P12" s="14">
        <f t="shared" si="4"/>
        <v>259</v>
      </c>
      <c r="Q12" s="15"/>
    </row>
    <row r="13" spans="1:20" ht="20.100000000000001" customHeight="1" x14ac:dyDescent="0.25">
      <c r="A13" s="12" t="s">
        <v>14</v>
      </c>
      <c r="B13" s="13">
        <v>297</v>
      </c>
      <c r="C13" s="13">
        <v>71</v>
      </c>
      <c r="D13" s="14">
        <f t="shared" si="0"/>
        <v>368</v>
      </c>
      <c r="E13" s="13">
        <v>287</v>
      </c>
      <c r="F13" s="13">
        <v>60</v>
      </c>
      <c r="G13" s="14">
        <f t="shared" si="1"/>
        <v>347</v>
      </c>
      <c r="H13" s="13">
        <v>361</v>
      </c>
      <c r="I13" s="13">
        <v>52</v>
      </c>
      <c r="J13" s="14">
        <f t="shared" si="2"/>
        <v>413</v>
      </c>
      <c r="K13" s="13">
        <v>334</v>
      </c>
      <c r="L13" s="13">
        <v>60</v>
      </c>
      <c r="M13" s="14">
        <f t="shared" si="3"/>
        <v>394</v>
      </c>
      <c r="N13" s="13">
        <v>401</v>
      </c>
      <c r="O13" s="13">
        <v>114</v>
      </c>
      <c r="P13" s="14">
        <f t="shared" si="4"/>
        <v>515</v>
      </c>
      <c r="Q13" s="15"/>
    </row>
    <row r="14" spans="1:20" ht="20.100000000000001" customHeight="1" x14ac:dyDescent="0.25">
      <c r="A14" s="12" t="s">
        <v>15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4">
        <f t="shared" si="1"/>
        <v>0</v>
      </c>
      <c r="H14" s="13">
        <v>0</v>
      </c>
      <c r="I14" s="13">
        <v>1</v>
      </c>
      <c r="J14" s="14">
        <f t="shared" si="2"/>
        <v>1</v>
      </c>
      <c r="K14" s="13">
        <v>0</v>
      </c>
      <c r="L14" s="13">
        <v>0</v>
      </c>
      <c r="M14" s="14">
        <f t="shared" si="3"/>
        <v>0</v>
      </c>
      <c r="N14" s="13">
        <v>0</v>
      </c>
      <c r="O14" s="13">
        <v>0</v>
      </c>
      <c r="P14" s="14">
        <f t="shared" si="4"/>
        <v>0</v>
      </c>
      <c r="Q14" s="15"/>
    </row>
    <row r="15" spans="1:20" ht="20.100000000000001" customHeight="1" x14ac:dyDescent="0.25">
      <c r="A15" s="12" t="s">
        <v>16</v>
      </c>
      <c r="B15" s="13">
        <v>6</v>
      </c>
      <c r="C15" s="13">
        <v>8</v>
      </c>
      <c r="D15" s="14">
        <f>SUM(B15:C15)</f>
        <v>14</v>
      </c>
      <c r="E15" s="13">
        <v>7</v>
      </c>
      <c r="F15" s="13">
        <v>7</v>
      </c>
      <c r="G15" s="14">
        <f>SUM(E15:F15)</f>
        <v>14</v>
      </c>
      <c r="H15" s="13">
        <v>1</v>
      </c>
      <c r="I15" s="13">
        <v>6</v>
      </c>
      <c r="J15" s="14">
        <f>SUM(H15:I15)</f>
        <v>7</v>
      </c>
      <c r="K15" s="13">
        <v>9</v>
      </c>
      <c r="L15" s="13">
        <v>7</v>
      </c>
      <c r="M15" s="14">
        <f>SUM(K15:L15)</f>
        <v>16</v>
      </c>
      <c r="N15" s="13">
        <v>8</v>
      </c>
      <c r="O15" s="13">
        <v>8</v>
      </c>
      <c r="P15" s="14">
        <f t="shared" si="4"/>
        <v>16</v>
      </c>
      <c r="Q15" s="15"/>
    </row>
    <row r="16" spans="1:20" ht="20.100000000000001" customHeight="1" x14ac:dyDescent="0.25">
      <c r="A16" s="12" t="s">
        <v>17</v>
      </c>
      <c r="B16" s="13">
        <v>30</v>
      </c>
      <c r="C16" s="13">
        <v>2</v>
      </c>
      <c r="D16" s="14">
        <f>SUM(B16:C16)</f>
        <v>32</v>
      </c>
      <c r="E16" s="13">
        <v>23</v>
      </c>
      <c r="F16" s="13">
        <v>5</v>
      </c>
      <c r="G16" s="14">
        <f>SUM(E16:F16)</f>
        <v>28</v>
      </c>
      <c r="H16" s="13">
        <v>21</v>
      </c>
      <c r="I16" s="13">
        <v>5</v>
      </c>
      <c r="J16" s="14">
        <f>SUM(H16:I16)</f>
        <v>26</v>
      </c>
      <c r="K16" s="13">
        <v>33</v>
      </c>
      <c r="L16" s="13">
        <v>2</v>
      </c>
      <c r="M16" s="14">
        <f>SUM(K16:L16)</f>
        <v>35</v>
      </c>
      <c r="N16" s="13">
        <v>49</v>
      </c>
      <c r="O16" s="13">
        <v>17</v>
      </c>
      <c r="P16" s="14">
        <f t="shared" si="4"/>
        <v>66</v>
      </c>
      <c r="Q16" s="15"/>
    </row>
    <row r="17" spans="1:17" ht="20.100000000000001" customHeight="1" x14ac:dyDescent="0.25">
      <c r="A17" s="12" t="s">
        <v>18</v>
      </c>
      <c r="B17" s="13">
        <v>36</v>
      </c>
      <c r="C17" s="13">
        <v>19</v>
      </c>
      <c r="D17" s="14">
        <f>SUM(B17:C17)</f>
        <v>55</v>
      </c>
      <c r="E17" s="13">
        <v>28</v>
      </c>
      <c r="F17" s="13">
        <v>14</v>
      </c>
      <c r="G17" s="14">
        <f>SUM(E17:F17)</f>
        <v>42</v>
      </c>
      <c r="H17" s="13">
        <v>30</v>
      </c>
      <c r="I17" s="13">
        <v>13</v>
      </c>
      <c r="J17" s="14">
        <f>SUM(H17:I17)</f>
        <v>43</v>
      </c>
      <c r="K17" s="13">
        <v>25</v>
      </c>
      <c r="L17" s="13">
        <v>7</v>
      </c>
      <c r="M17" s="14">
        <f>SUM(K17:L17)</f>
        <v>32</v>
      </c>
      <c r="N17" s="13">
        <v>31</v>
      </c>
      <c r="O17" s="13">
        <v>23</v>
      </c>
      <c r="P17" s="14">
        <f t="shared" si="4"/>
        <v>54</v>
      </c>
      <c r="Q17" s="15"/>
    </row>
    <row r="18" spans="1:17" ht="20.100000000000001" customHeight="1" x14ac:dyDescent="0.25">
      <c r="A18" s="12" t="s">
        <v>19</v>
      </c>
      <c r="B18" s="13">
        <v>0</v>
      </c>
      <c r="C18" s="13">
        <v>1</v>
      </c>
      <c r="D18" s="14">
        <f>SUM(B18:C18)</f>
        <v>1</v>
      </c>
      <c r="E18" s="13">
        <v>0</v>
      </c>
      <c r="F18" s="13">
        <v>0</v>
      </c>
      <c r="G18" s="14">
        <f>SUM(E18:F18)</f>
        <v>0</v>
      </c>
      <c r="H18" s="13">
        <v>0</v>
      </c>
      <c r="I18" s="13">
        <v>0</v>
      </c>
      <c r="J18" s="14">
        <f>SUM(H18:I18)</f>
        <v>0</v>
      </c>
      <c r="K18" s="13">
        <v>0</v>
      </c>
      <c r="L18" s="13">
        <v>0</v>
      </c>
      <c r="M18" s="14">
        <f>SUM(K18:L18)</f>
        <v>0</v>
      </c>
      <c r="N18" s="13">
        <v>0</v>
      </c>
      <c r="O18" s="13">
        <v>0</v>
      </c>
      <c r="P18" s="14">
        <f t="shared" si="4"/>
        <v>0</v>
      </c>
      <c r="Q18" s="15"/>
    </row>
    <row r="19" spans="1:17" ht="20.100000000000001" customHeight="1" x14ac:dyDescent="0.25">
      <c r="A19" s="12" t="s">
        <v>20</v>
      </c>
      <c r="B19" s="13">
        <v>2</v>
      </c>
      <c r="C19" s="13">
        <v>0</v>
      </c>
      <c r="D19" s="14">
        <f>SUM(B19:C19)</f>
        <v>2</v>
      </c>
      <c r="E19" s="13">
        <v>0</v>
      </c>
      <c r="F19" s="13">
        <v>1</v>
      </c>
      <c r="G19" s="14">
        <f>SUM(E19:F19)</f>
        <v>1</v>
      </c>
      <c r="H19" s="13">
        <v>1</v>
      </c>
      <c r="I19" s="13">
        <v>0</v>
      </c>
      <c r="J19" s="14">
        <f>SUM(H19:I19)</f>
        <v>1</v>
      </c>
      <c r="K19" s="13">
        <v>0</v>
      </c>
      <c r="L19" s="13">
        <v>2</v>
      </c>
      <c r="M19" s="14">
        <f>SUM(K19:L19)</f>
        <v>2</v>
      </c>
      <c r="N19" s="13">
        <v>0</v>
      </c>
      <c r="O19" s="13">
        <v>1</v>
      </c>
      <c r="P19" s="14">
        <f>SUM(N19:O19)</f>
        <v>1</v>
      </c>
      <c r="Q19" s="15"/>
    </row>
    <row r="20" spans="1:17" ht="24.75" customHeight="1" x14ac:dyDescent="0.2">
      <c r="A20" s="18" t="s">
        <v>21</v>
      </c>
      <c r="B20" s="19">
        <f t="shared" ref="B20:M20" si="5">SUM(B6:B19)</f>
        <v>7764</v>
      </c>
      <c r="C20" s="19">
        <f t="shared" si="5"/>
        <v>980</v>
      </c>
      <c r="D20" s="19">
        <f t="shared" si="5"/>
        <v>8744</v>
      </c>
      <c r="E20" s="19">
        <f t="shared" si="5"/>
        <v>7386</v>
      </c>
      <c r="F20" s="19">
        <f t="shared" si="5"/>
        <v>844</v>
      </c>
      <c r="G20" s="19">
        <f t="shared" si="5"/>
        <v>8230</v>
      </c>
      <c r="H20" s="19">
        <f t="shared" si="5"/>
        <v>9041</v>
      </c>
      <c r="I20" s="19">
        <f t="shared" si="5"/>
        <v>864</v>
      </c>
      <c r="J20" s="19">
        <f t="shared" si="5"/>
        <v>9905</v>
      </c>
      <c r="K20" s="19">
        <f t="shared" si="5"/>
        <v>8934</v>
      </c>
      <c r="L20" s="19">
        <f t="shared" si="5"/>
        <v>893</v>
      </c>
      <c r="M20" s="19">
        <f t="shared" si="5"/>
        <v>9827</v>
      </c>
      <c r="N20" s="19">
        <f>SUM(N6:N19)</f>
        <v>8584</v>
      </c>
      <c r="O20" s="19">
        <f>SUM(O6:O19)</f>
        <v>1693</v>
      </c>
      <c r="P20" s="19">
        <f>SUM(P6:P19)</f>
        <v>10277</v>
      </c>
      <c r="Q20" s="20"/>
    </row>
    <row r="21" spans="1:17" ht="7.5" customHeight="1" x14ac:dyDescent="0.25">
      <c r="D21" s="21"/>
      <c r="P21" s="21"/>
      <c r="Q21" s="21"/>
    </row>
    <row r="22" spans="1:17" ht="15.75" x14ac:dyDescent="0.25">
      <c r="A22" s="22" t="s">
        <v>22</v>
      </c>
      <c r="B22" s="22"/>
      <c r="C22" s="22"/>
      <c r="D22" s="21"/>
      <c r="G22" s="23"/>
      <c r="I22" s="24"/>
      <c r="J22" s="21"/>
    </row>
    <row r="23" spans="1:17" ht="18" x14ac:dyDescent="0.25">
      <c r="A23" s="25" t="s">
        <v>23</v>
      </c>
      <c r="B23" s="22"/>
      <c r="C23" s="22"/>
      <c r="D23" s="21"/>
    </row>
    <row r="24" spans="1:17" ht="15" x14ac:dyDescent="0.25">
      <c r="A24" s="26" t="s">
        <v>24</v>
      </c>
    </row>
    <row r="25" spans="1:17" ht="18" x14ac:dyDescent="0.25">
      <c r="A25" s="22" t="s">
        <v>25</v>
      </c>
    </row>
  </sheetData>
  <mergeCells count="5">
    <mergeCell ref="B4:D4"/>
    <mergeCell ref="E4:G4"/>
    <mergeCell ref="H4:J4"/>
    <mergeCell ref="K4:M4"/>
    <mergeCell ref="N4:P4"/>
  </mergeCells>
  <hyperlinks>
    <hyperlink ref="A1" location="'Table of contents'!A1" display="Back to table of contents"/>
  </hyperlinks>
  <pageMargins left="0.59055118110236227" right="0.23622047244094491" top="0.59055118110236227" bottom="0.35433070866141736" header="0.35433070866141736" footer="0.118110236220472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8" defaultRowHeight="15.75" x14ac:dyDescent="0.25"/>
  <cols>
    <col min="1" max="1" width="26.7109375" style="35" customWidth="1"/>
    <col min="2" max="16" width="7.28515625" style="35" customWidth="1"/>
    <col min="17" max="16384" width="8" style="35"/>
  </cols>
  <sheetData>
    <row r="1" spans="1:16" x14ac:dyDescent="0.25">
      <c r="A1" s="1" t="s">
        <v>58</v>
      </c>
    </row>
    <row r="2" spans="1:16" ht="27" customHeight="1" x14ac:dyDescent="0.25">
      <c r="A2" s="36" t="s">
        <v>59</v>
      </c>
      <c r="B2" s="36"/>
      <c r="C2" s="36"/>
      <c r="D2" s="37"/>
    </row>
    <row r="3" spans="1:16" x14ac:dyDescent="0.25">
      <c r="P3" s="38" t="s">
        <v>2</v>
      </c>
    </row>
    <row r="4" spans="1:16" ht="17.25" customHeight="1" x14ac:dyDescent="0.25">
      <c r="A4" s="39"/>
      <c r="B4" s="58">
        <v>2015</v>
      </c>
      <c r="C4" s="59"/>
      <c r="D4" s="60"/>
      <c r="E4" s="58">
        <v>2016</v>
      </c>
      <c r="F4" s="59"/>
      <c r="G4" s="60"/>
      <c r="H4" s="58">
        <v>2017</v>
      </c>
      <c r="I4" s="59"/>
      <c r="J4" s="60"/>
      <c r="K4" s="58">
        <v>2018</v>
      </c>
      <c r="L4" s="59"/>
      <c r="M4" s="60"/>
      <c r="N4" s="58">
        <v>2019</v>
      </c>
      <c r="O4" s="59"/>
      <c r="P4" s="60"/>
    </row>
    <row r="5" spans="1:16" ht="98.25" customHeight="1" x14ac:dyDescent="0.25">
      <c r="A5" s="40" t="s">
        <v>3</v>
      </c>
      <c r="B5" s="41" t="s">
        <v>4</v>
      </c>
      <c r="C5" s="41" t="s">
        <v>5</v>
      </c>
      <c r="D5" s="42" t="s">
        <v>6</v>
      </c>
      <c r="E5" s="41" t="s">
        <v>4</v>
      </c>
      <c r="F5" s="41" t="s">
        <v>5</v>
      </c>
      <c r="G5" s="42" t="s">
        <v>6</v>
      </c>
      <c r="H5" s="41" t="s">
        <v>4</v>
      </c>
      <c r="I5" s="41" t="s">
        <v>5</v>
      </c>
      <c r="J5" s="42" t="s">
        <v>6</v>
      </c>
      <c r="K5" s="41" t="s">
        <v>4</v>
      </c>
      <c r="L5" s="41" t="s">
        <v>5</v>
      </c>
      <c r="M5" s="42" t="s">
        <v>6</v>
      </c>
      <c r="N5" s="41" t="s">
        <v>4</v>
      </c>
      <c r="O5" s="41" t="s">
        <v>5</v>
      </c>
      <c r="P5" s="42" t="s">
        <v>6</v>
      </c>
    </row>
    <row r="6" spans="1:16" ht="20.100000000000001" customHeight="1" x14ac:dyDescent="0.25">
      <c r="A6" s="43" t="s">
        <v>7</v>
      </c>
      <c r="B6" s="44">
        <v>8479</v>
      </c>
      <c r="C6" s="44">
        <v>350</v>
      </c>
      <c r="D6" s="45">
        <f>SUM(B6:C6)</f>
        <v>8829</v>
      </c>
      <c r="E6" s="44">
        <v>8304</v>
      </c>
      <c r="F6" s="44">
        <v>397</v>
      </c>
      <c r="G6" s="45">
        <f>SUM(E6:F6)</f>
        <v>8701</v>
      </c>
      <c r="H6" s="44">
        <v>7881</v>
      </c>
      <c r="I6" s="44">
        <v>756</v>
      </c>
      <c r="J6" s="45">
        <f>SUM(H6:I6)</f>
        <v>8637</v>
      </c>
      <c r="K6" s="44">
        <v>8523</v>
      </c>
      <c r="L6" s="44">
        <v>659</v>
      </c>
      <c r="M6" s="45">
        <f>SUM(K6:L6)</f>
        <v>9182</v>
      </c>
      <c r="N6" s="44">
        <v>8910</v>
      </c>
      <c r="O6" s="44">
        <v>503</v>
      </c>
      <c r="P6" s="45">
        <f>SUM(N6:O6)</f>
        <v>9413</v>
      </c>
    </row>
    <row r="7" spans="1:16" ht="20.100000000000001" customHeight="1" x14ac:dyDescent="0.25">
      <c r="A7" s="43" t="s">
        <v>8</v>
      </c>
      <c r="B7" s="44">
        <v>22</v>
      </c>
      <c r="C7" s="44">
        <v>7</v>
      </c>
      <c r="D7" s="45">
        <f t="shared" ref="D7:D14" si="0">SUM(B7:C7)</f>
        <v>29</v>
      </c>
      <c r="E7" s="44">
        <v>23</v>
      </c>
      <c r="F7" s="44">
        <v>2</v>
      </c>
      <c r="G7" s="45">
        <f t="shared" ref="G7:G14" si="1">SUM(E7:F7)</f>
        <v>25</v>
      </c>
      <c r="H7" s="44">
        <v>6</v>
      </c>
      <c r="I7" s="44">
        <v>9</v>
      </c>
      <c r="J7" s="45">
        <f t="shared" ref="J7:J18" si="2">SUM(H7:I7)</f>
        <v>15</v>
      </c>
      <c r="K7" s="44">
        <v>9</v>
      </c>
      <c r="L7" s="44">
        <v>3</v>
      </c>
      <c r="M7" s="45">
        <f t="shared" ref="M7:M18" si="3">SUM(K7:L7)</f>
        <v>12</v>
      </c>
      <c r="N7" s="44">
        <v>9</v>
      </c>
      <c r="O7" s="44">
        <v>11</v>
      </c>
      <c r="P7" s="45">
        <f t="shared" ref="P7:P18" si="4">SUM(N7:O7)</f>
        <v>20</v>
      </c>
    </row>
    <row r="8" spans="1:16" ht="20.100000000000001" customHeight="1" x14ac:dyDescent="0.25">
      <c r="A8" s="16" t="s">
        <v>60</v>
      </c>
      <c r="B8" s="44">
        <v>10</v>
      </c>
      <c r="C8" s="44">
        <v>53</v>
      </c>
      <c r="D8" s="45">
        <f t="shared" si="0"/>
        <v>63</v>
      </c>
      <c r="E8" s="44">
        <v>10</v>
      </c>
      <c r="F8" s="44">
        <v>59</v>
      </c>
      <c r="G8" s="45">
        <f t="shared" si="1"/>
        <v>69</v>
      </c>
      <c r="H8" s="44">
        <v>17</v>
      </c>
      <c r="I8" s="44">
        <v>148</v>
      </c>
      <c r="J8" s="45">
        <f t="shared" si="2"/>
        <v>165</v>
      </c>
      <c r="K8" s="44">
        <v>15</v>
      </c>
      <c r="L8" s="44">
        <v>107</v>
      </c>
      <c r="M8" s="45">
        <f t="shared" si="3"/>
        <v>122</v>
      </c>
      <c r="N8" s="44">
        <v>40</v>
      </c>
      <c r="O8" s="44">
        <v>56</v>
      </c>
      <c r="P8" s="45">
        <f t="shared" si="4"/>
        <v>96</v>
      </c>
    </row>
    <row r="9" spans="1:16" ht="20.100000000000001" customHeight="1" x14ac:dyDescent="0.25">
      <c r="A9" s="43" t="s">
        <v>10</v>
      </c>
      <c r="B9" s="44">
        <v>5</v>
      </c>
      <c r="C9" s="44">
        <v>6</v>
      </c>
      <c r="D9" s="45">
        <f t="shared" si="0"/>
        <v>11</v>
      </c>
      <c r="E9" s="44">
        <v>17</v>
      </c>
      <c r="F9" s="44">
        <v>4</v>
      </c>
      <c r="G9" s="45">
        <f t="shared" si="1"/>
        <v>21</v>
      </c>
      <c r="H9" s="44">
        <v>16</v>
      </c>
      <c r="I9" s="44">
        <v>17</v>
      </c>
      <c r="J9" s="45">
        <f t="shared" si="2"/>
        <v>33</v>
      </c>
      <c r="K9" s="44">
        <v>13</v>
      </c>
      <c r="L9" s="44">
        <v>8</v>
      </c>
      <c r="M9" s="45">
        <f t="shared" si="3"/>
        <v>21</v>
      </c>
      <c r="N9" s="44">
        <v>10</v>
      </c>
      <c r="O9" s="44">
        <v>3</v>
      </c>
      <c r="P9" s="45">
        <f t="shared" si="4"/>
        <v>13</v>
      </c>
    </row>
    <row r="10" spans="1:16" ht="20.100000000000001" customHeight="1" x14ac:dyDescent="0.25">
      <c r="A10" s="43" t="s">
        <v>11</v>
      </c>
      <c r="B10" s="44">
        <v>53</v>
      </c>
      <c r="C10" s="44">
        <v>317</v>
      </c>
      <c r="D10" s="45">
        <f t="shared" si="0"/>
        <v>370</v>
      </c>
      <c r="E10" s="44">
        <v>36</v>
      </c>
      <c r="F10" s="44">
        <v>304</v>
      </c>
      <c r="G10" s="45">
        <f t="shared" si="1"/>
        <v>340</v>
      </c>
      <c r="H10" s="44">
        <v>23</v>
      </c>
      <c r="I10" s="44">
        <v>489</v>
      </c>
      <c r="J10" s="45">
        <f t="shared" si="2"/>
        <v>512</v>
      </c>
      <c r="K10" s="44">
        <v>22</v>
      </c>
      <c r="L10" s="44">
        <v>488</v>
      </c>
      <c r="M10" s="45">
        <f t="shared" si="3"/>
        <v>510</v>
      </c>
      <c r="N10" s="44">
        <v>13</v>
      </c>
      <c r="O10" s="44">
        <v>504</v>
      </c>
      <c r="P10" s="45">
        <f t="shared" si="4"/>
        <v>517</v>
      </c>
    </row>
    <row r="11" spans="1:16" ht="20.100000000000001" customHeight="1" x14ac:dyDescent="0.25">
      <c r="A11" s="43" t="s">
        <v>12</v>
      </c>
      <c r="B11" s="44">
        <v>4</v>
      </c>
      <c r="C11" s="44">
        <v>2</v>
      </c>
      <c r="D11" s="45">
        <f t="shared" si="0"/>
        <v>6</v>
      </c>
      <c r="E11" s="44">
        <v>0</v>
      </c>
      <c r="F11" s="44">
        <v>0</v>
      </c>
      <c r="G11" s="45">
        <f t="shared" si="1"/>
        <v>0</v>
      </c>
      <c r="H11" s="44">
        <v>3</v>
      </c>
      <c r="I11" s="44">
        <v>1</v>
      </c>
      <c r="J11" s="45">
        <f t="shared" si="2"/>
        <v>4</v>
      </c>
      <c r="K11" s="44">
        <v>0</v>
      </c>
      <c r="L11" s="44">
        <v>1</v>
      </c>
      <c r="M11" s="45">
        <f t="shared" si="3"/>
        <v>1</v>
      </c>
      <c r="N11" s="44">
        <v>0</v>
      </c>
      <c r="O11" s="44">
        <v>1</v>
      </c>
      <c r="P11" s="45">
        <f t="shared" si="4"/>
        <v>1</v>
      </c>
    </row>
    <row r="12" spans="1:16" ht="20.100000000000001" customHeight="1" x14ac:dyDescent="0.25">
      <c r="A12" s="43" t="s">
        <v>13</v>
      </c>
      <c r="B12" s="44">
        <v>54</v>
      </c>
      <c r="C12" s="44">
        <v>52</v>
      </c>
      <c r="D12" s="45">
        <f t="shared" si="0"/>
        <v>106</v>
      </c>
      <c r="E12" s="44">
        <v>143</v>
      </c>
      <c r="F12" s="44">
        <v>49</v>
      </c>
      <c r="G12" s="45">
        <f t="shared" si="1"/>
        <v>192</v>
      </c>
      <c r="H12" s="44">
        <v>149</v>
      </c>
      <c r="I12" s="44">
        <v>110</v>
      </c>
      <c r="J12" s="45">
        <f t="shared" si="2"/>
        <v>259</v>
      </c>
      <c r="K12" s="44">
        <v>161</v>
      </c>
      <c r="L12" s="44">
        <v>70</v>
      </c>
      <c r="M12" s="45">
        <f t="shared" si="3"/>
        <v>231</v>
      </c>
      <c r="N12" s="44">
        <v>203</v>
      </c>
      <c r="O12" s="44">
        <v>69</v>
      </c>
      <c r="P12" s="45">
        <f t="shared" si="4"/>
        <v>272</v>
      </c>
    </row>
    <row r="13" spans="1:16" ht="20.100000000000001" customHeight="1" x14ac:dyDescent="0.25">
      <c r="A13" s="43" t="s">
        <v>14</v>
      </c>
      <c r="B13" s="44">
        <v>361</v>
      </c>
      <c r="C13" s="44">
        <v>52</v>
      </c>
      <c r="D13" s="45">
        <f t="shared" si="0"/>
        <v>413</v>
      </c>
      <c r="E13" s="44">
        <v>334</v>
      </c>
      <c r="F13" s="44">
        <v>60</v>
      </c>
      <c r="G13" s="45">
        <f t="shared" si="1"/>
        <v>394</v>
      </c>
      <c r="H13" s="44">
        <v>401</v>
      </c>
      <c r="I13" s="44">
        <v>114</v>
      </c>
      <c r="J13" s="45">
        <f t="shared" si="2"/>
        <v>515</v>
      </c>
      <c r="K13" s="44">
        <v>341</v>
      </c>
      <c r="L13" s="44">
        <v>88</v>
      </c>
      <c r="M13" s="45">
        <f t="shared" si="3"/>
        <v>429</v>
      </c>
      <c r="N13" s="44">
        <v>438</v>
      </c>
      <c r="O13" s="44">
        <v>85</v>
      </c>
      <c r="P13" s="45">
        <f t="shared" si="4"/>
        <v>523</v>
      </c>
    </row>
    <row r="14" spans="1:16" ht="20.100000000000001" customHeight="1" x14ac:dyDescent="0.25">
      <c r="A14" s="43" t="s">
        <v>15</v>
      </c>
      <c r="B14" s="44">
        <v>0</v>
      </c>
      <c r="C14" s="44">
        <v>1</v>
      </c>
      <c r="D14" s="45">
        <f t="shared" si="0"/>
        <v>1</v>
      </c>
      <c r="E14" s="44">
        <v>0</v>
      </c>
      <c r="F14" s="44">
        <v>0</v>
      </c>
      <c r="G14" s="45">
        <f t="shared" si="1"/>
        <v>0</v>
      </c>
      <c r="H14" s="44">
        <v>0</v>
      </c>
      <c r="I14" s="44">
        <v>0</v>
      </c>
      <c r="J14" s="45">
        <f t="shared" si="2"/>
        <v>0</v>
      </c>
      <c r="K14" s="44">
        <v>0</v>
      </c>
      <c r="L14" s="44">
        <v>0</v>
      </c>
      <c r="M14" s="45">
        <f t="shared" si="3"/>
        <v>0</v>
      </c>
      <c r="N14" s="44">
        <v>0</v>
      </c>
      <c r="O14" s="44">
        <v>0</v>
      </c>
      <c r="P14" s="45">
        <f t="shared" si="4"/>
        <v>0</v>
      </c>
    </row>
    <row r="15" spans="1:16" ht="20.100000000000001" customHeight="1" x14ac:dyDescent="0.25">
      <c r="A15" s="43" t="s">
        <v>16</v>
      </c>
      <c r="B15" s="44">
        <v>1</v>
      </c>
      <c r="C15" s="44">
        <v>6</v>
      </c>
      <c r="D15" s="45">
        <f>SUM(B15:C15)</f>
        <v>7</v>
      </c>
      <c r="E15" s="44">
        <v>9</v>
      </c>
      <c r="F15" s="44">
        <v>7</v>
      </c>
      <c r="G15" s="45">
        <f>SUM(E15:F15)</f>
        <v>16</v>
      </c>
      <c r="H15" s="44">
        <v>8</v>
      </c>
      <c r="I15" s="44">
        <v>8</v>
      </c>
      <c r="J15" s="45">
        <f t="shared" si="2"/>
        <v>16</v>
      </c>
      <c r="K15" s="44">
        <v>16</v>
      </c>
      <c r="L15" s="44">
        <v>15</v>
      </c>
      <c r="M15" s="45">
        <f t="shared" si="3"/>
        <v>31</v>
      </c>
      <c r="N15" s="44">
        <v>20</v>
      </c>
      <c r="O15" s="44">
        <v>6</v>
      </c>
      <c r="P15" s="45">
        <f t="shared" si="4"/>
        <v>26</v>
      </c>
    </row>
    <row r="16" spans="1:16" ht="20.100000000000001" customHeight="1" x14ac:dyDescent="0.25">
      <c r="A16" s="43" t="s">
        <v>17</v>
      </c>
      <c r="B16" s="44">
        <v>21</v>
      </c>
      <c r="C16" s="44">
        <v>5</v>
      </c>
      <c r="D16" s="45">
        <f>SUM(B16:C16)</f>
        <v>26</v>
      </c>
      <c r="E16" s="44">
        <v>33</v>
      </c>
      <c r="F16" s="44">
        <v>2</v>
      </c>
      <c r="G16" s="45">
        <f>SUM(E16:F16)</f>
        <v>35</v>
      </c>
      <c r="H16" s="44">
        <v>49</v>
      </c>
      <c r="I16" s="44">
        <v>17</v>
      </c>
      <c r="J16" s="45">
        <f t="shared" si="2"/>
        <v>66</v>
      </c>
      <c r="K16" s="44">
        <v>65</v>
      </c>
      <c r="L16" s="44">
        <v>13</v>
      </c>
      <c r="M16" s="45">
        <f t="shared" si="3"/>
        <v>78</v>
      </c>
      <c r="N16" s="44">
        <v>83</v>
      </c>
      <c r="O16" s="44">
        <v>7</v>
      </c>
      <c r="P16" s="45">
        <f t="shared" si="4"/>
        <v>90</v>
      </c>
    </row>
    <row r="17" spans="1:16" ht="20.100000000000001" customHeight="1" x14ac:dyDescent="0.25">
      <c r="A17" s="43" t="s">
        <v>18</v>
      </c>
      <c r="B17" s="44">
        <v>30</v>
      </c>
      <c r="C17" s="44">
        <v>13</v>
      </c>
      <c r="D17" s="45">
        <f>SUM(B17:C17)</f>
        <v>43</v>
      </c>
      <c r="E17" s="44">
        <v>25</v>
      </c>
      <c r="F17" s="44">
        <v>7</v>
      </c>
      <c r="G17" s="45">
        <f>SUM(E17:F17)</f>
        <v>32</v>
      </c>
      <c r="H17" s="44">
        <v>31</v>
      </c>
      <c r="I17" s="44">
        <v>23</v>
      </c>
      <c r="J17" s="45">
        <f t="shared" si="2"/>
        <v>54</v>
      </c>
      <c r="K17" s="44">
        <v>44</v>
      </c>
      <c r="L17" s="44">
        <v>31</v>
      </c>
      <c r="M17" s="45">
        <f t="shared" si="3"/>
        <v>75</v>
      </c>
      <c r="N17" s="44">
        <v>52</v>
      </c>
      <c r="O17" s="44">
        <v>23</v>
      </c>
      <c r="P17" s="45">
        <f t="shared" si="4"/>
        <v>75</v>
      </c>
    </row>
    <row r="18" spans="1:16" ht="20.100000000000001" customHeight="1" x14ac:dyDescent="0.25">
      <c r="A18" s="43" t="s">
        <v>19</v>
      </c>
      <c r="B18" s="44">
        <v>0</v>
      </c>
      <c r="C18" s="44">
        <v>0</v>
      </c>
      <c r="D18" s="45">
        <f>SUM(B18:C18)</f>
        <v>0</v>
      </c>
      <c r="E18" s="44">
        <v>0</v>
      </c>
      <c r="F18" s="44">
        <v>0</v>
      </c>
      <c r="G18" s="45">
        <f>SUM(E18:F18)</f>
        <v>0</v>
      </c>
      <c r="H18" s="44">
        <v>0</v>
      </c>
      <c r="I18" s="44">
        <v>0</v>
      </c>
      <c r="J18" s="45">
        <f t="shared" si="2"/>
        <v>0</v>
      </c>
      <c r="K18" s="44">
        <v>0</v>
      </c>
      <c r="L18" s="44">
        <v>0</v>
      </c>
      <c r="M18" s="45">
        <f t="shared" si="3"/>
        <v>0</v>
      </c>
      <c r="N18" s="44">
        <v>0</v>
      </c>
      <c r="O18" s="44">
        <v>0</v>
      </c>
      <c r="P18" s="45">
        <f t="shared" si="4"/>
        <v>0</v>
      </c>
    </row>
    <row r="19" spans="1:16" ht="20.100000000000001" customHeight="1" x14ac:dyDescent="0.25">
      <c r="A19" s="43" t="s">
        <v>61</v>
      </c>
      <c r="B19" s="44">
        <v>1</v>
      </c>
      <c r="C19" s="44">
        <v>0</v>
      </c>
      <c r="D19" s="45">
        <f>SUM(B19:C19)</f>
        <v>1</v>
      </c>
      <c r="E19" s="44">
        <v>0</v>
      </c>
      <c r="F19" s="44">
        <v>2</v>
      </c>
      <c r="G19" s="45">
        <f>SUM(E19:F19)</f>
        <v>2</v>
      </c>
      <c r="H19" s="44">
        <v>0</v>
      </c>
      <c r="I19" s="44">
        <v>1</v>
      </c>
      <c r="J19" s="45">
        <f>SUM(H19:I19)</f>
        <v>1</v>
      </c>
      <c r="K19" s="44">
        <v>0</v>
      </c>
      <c r="L19" s="44">
        <v>0</v>
      </c>
      <c r="M19" s="45">
        <f>SUM(K19:L19)</f>
        <v>0</v>
      </c>
      <c r="N19" s="44">
        <v>1</v>
      </c>
      <c r="O19" s="44">
        <v>0</v>
      </c>
      <c r="P19" s="45">
        <f>SUM(N19:O19)</f>
        <v>1</v>
      </c>
    </row>
    <row r="20" spans="1:16" ht="24.75" customHeight="1" x14ac:dyDescent="0.25">
      <c r="A20" s="46" t="s">
        <v>21</v>
      </c>
      <c r="B20" s="47">
        <f t="shared" ref="B20:M20" si="5">SUM(B6:B19)</f>
        <v>9041</v>
      </c>
      <c r="C20" s="47">
        <f t="shared" si="5"/>
        <v>864</v>
      </c>
      <c r="D20" s="47">
        <f t="shared" si="5"/>
        <v>9905</v>
      </c>
      <c r="E20" s="47">
        <f t="shared" si="5"/>
        <v>8934</v>
      </c>
      <c r="F20" s="47">
        <f t="shared" si="5"/>
        <v>893</v>
      </c>
      <c r="G20" s="47">
        <f t="shared" si="5"/>
        <v>9827</v>
      </c>
      <c r="H20" s="47">
        <f t="shared" si="5"/>
        <v>8584</v>
      </c>
      <c r="I20" s="47">
        <f t="shared" si="5"/>
        <v>1693</v>
      </c>
      <c r="J20" s="47">
        <f t="shared" si="5"/>
        <v>10277</v>
      </c>
      <c r="K20" s="47">
        <f t="shared" si="5"/>
        <v>9209</v>
      </c>
      <c r="L20" s="47">
        <f t="shared" si="5"/>
        <v>1483</v>
      </c>
      <c r="M20" s="47">
        <f t="shared" si="5"/>
        <v>10692</v>
      </c>
      <c r="N20" s="47">
        <f>SUM(N6:N19)</f>
        <v>9779</v>
      </c>
      <c r="O20" s="47">
        <f>SUM(O6:O19)</f>
        <v>1268</v>
      </c>
      <c r="P20" s="47">
        <f>SUM(P6:P19)</f>
        <v>11047</v>
      </c>
    </row>
    <row r="21" spans="1:16" ht="7.5" customHeight="1" x14ac:dyDescent="0.25"/>
    <row r="22" spans="1:16" x14ac:dyDescent="0.25">
      <c r="A22" s="35" t="s">
        <v>22</v>
      </c>
      <c r="G22" s="48"/>
      <c r="I22" s="48"/>
    </row>
    <row r="23" spans="1:16" ht="18.75" x14ac:dyDescent="0.25">
      <c r="A23" s="49" t="s">
        <v>62</v>
      </c>
    </row>
    <row r="24" spans="1:16" x14ac:dyDescent="0.25">
      <c r="A24" s="50" t="s">
        <v>63</v>
      </c>
    </row>
    <row r="25" spans="1:16" ht="18.75" x14ac:dyDescent="0.25">
      <c r="A25" s="35" t="s">
        <v>64</v>
      </c>
    </row>
  </sheetData>
  <mergeCells count="5">
    <mergeCell ref="B4:D4"/>
    <mergeCell ref="E4:G4"/>
    <mergeCell ref="H4:J4"/>
    <mergeCell ref="K4:M4"/>
    <mergeCell ref="N4:P4"/>
  </mergeCells>
  <hyperlinks>
    <hyperlink ref="A1" location="CONTENT!A1" display="Back to table of content"/>
  </hyperlinks>
  <pageMargins left="0.58110236220470002" right="0.23622047244094499" top="0.511811023622047" bottom="0.35433070866141703" header="0.15748031496063" footer="0.11811023622047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N9" sqref="N9"/>
    </sheetView>
  </sheetViews>
  <sheetFormatPr defaultRowHeight="12.75" x14ac:dyDescent="0.2"/>
  <cols>
    <col min="1" max="1" width="27.42578125" style="68" customWidth="1"/>
    <col min="2" max="2" width="14.140625" style="68" customWidth="1"/>
    <col min="3" max="3" width="14.28515625" style="68" customWidth="1"/>
    <col min="4" max="4" width="14.85546875" style="68" customWidth="1"/>
    <col min="5" max="5" width="15.85546875" style="92" customWidth="1"/>
    <col min="6" max="6" width="14.7109375" style="92" customWidth="1"/>
    <col min="7" max="7" width="14.42578125" style="68" customWidth="1"/>
    <col min="8" max="8" width="13.140625" style="68" customWidth="1"/>
    <col min="9" max="9" width="8.140625" style="68" customWidth="1"/>
    <col min="10" max="10" width="1.140625" style="68" customWidth="1"/>
    <col min="11" max="11" width="2.7109375" style="68" customWidth="1"/>
    <col min="12" max="12" width="10.42578125" style="68" bestFit="1" customWidth="1"/>
    <col min="13" max="16384" width="9.140625" style="68"/>
  </cols>
  <sheetData>
    <row r="1" spans="1:13" s="64" customFormat="1" ht="21.95" customHeight="1" x14ac:dyDescent="0.3">
      <c r="A1" s="61" t="s">
        <v>65</v>
      </c>
      <c r="B1" s="62"/>
      <c r="C1" s="62"/>
      <c r="D1" s="62"/>
      <c r="E1" s="62"/>
      <c r="F1" s="62"/>
      <c r="G1" s="62"/>
      <c r="H1" s="62"/>
      <c r="I1" s="63"/>
    </row>
    <row r="2" spans="1:13" ht="9" customHeight="1" x14ac:dyDescent="0.25">
      <c r="A2" s="65"/>
      <c r="B2" s="65"/>
      <c r="C2" s="65"/>
      <c r="D2" s="65"/>
      <c r="E2" s="65"/>
      <c r="F2" s="65"/>
      <c r="G2" s="66"/>
      <c r="H2" s="66"/>
      <c r="I2" s="67"/>
    </row>
    <row r="3" spans="1:13" s="75" customFormat="1" ht="63" customHeight="1" x14ac:dyDescent="0.2">
      <c r="A3" s="69" t="s">
        <v>66</v>
      </c>
      <c r="B3" s="70" t="s">
        <v>67</v>
      </c>
      <c r="C3" s="71" t="s">
        <v>68</v>
      </c>
      <c r="D3" s="72" t="s">
        <v>69</v>
      </c>
      <c r="E3" s="70" t="s">
        <v>70</v>
      </c>
      <c r="F3" s="70" t="s">
        <v>71</v>
      </c>
      <c r="G3" s="70" t="s">
        <v>72</v>
      </c>
      <c r="H3" s="73" t="s">
        <v>73</v>
      </c>
      <c r="I3" s="74"/>
    </row>
    <row r="4" spans="1:13" ht="23.1" customHeight="1" x14ac:dyDescent="0.2">
      <c r="A4" s="76" t="s">
        <v>74</v>
      </c>
      <c r="B4" s="77">
        <v>251973</v>
      </c>
      <c r="C4" s="78">
        <v>6553</v>
      </c>
      <c r="D4" s="79">
        <v>7047</v>
      </c>
      <c r="E4" s="79">
        <v>574</v>
      </c>
      <c r="F4" s="80">
        <v>2027</v>
      </c>
      <c r="G4" s="81">
        <f t="shared" ref="G4:G17" si="0">B4+C4+D4+E4-F4</f>
        <v>264120</v>
      </c>
      <c r="H4" s="82">
        <f t="shared" ref="H4:H17" si="1">C4+D4+E4-F4</f>
        <v>12147</v>
      </c>
      <c r="I4" s="83"/>
      <c r="L4" s="84"/>
      <c r="M4" s="85"/>
    </row>
    <row r="5" spans="1:13" ht="23.1" customHeight="1" x14ac:dyDescent="0.2">
      <c r="A5" s="76" t="s">
        <v>75</v>
      </c>
      <c r="B5" s="86">
        <v>48025</v>
      </c>
      <c r="C5" s="78">
        <v>0</v>
      </c>
      <c r="D5" s="79">
        <v>8</v>
      </c>
      <c r="E5" s="79">
        <v>2</v>
      </c>
      <c r="F5" s="80">
        <v>127</v>
      </c>
      <c r="G5" s="86">
        <f t="shared" si="0"/>
        <v>47908</v>
      </c>
      <c r="H5" s="82">
        <f t="shared" si="1"/>
        <v>-117</v>
      </c>
      <c r="I5" s="83"/>
      <c r="L5" s="84"/>
      <c r="M5" s="84"/>
    </row>
    <row r="6" spans="1:13" ht="23.1" customHeight="1" x14ac:dyDescent="0.2">
      <c r="A6" s="76" t="s">
        <v>76</v>
      </c>
      <c r="B6" s="86">
        <v>7083</v>
      </c>
      <c r="C6" s="78">
        <v>1191</v>
      </c>
      <c r="D6" s="79">
        <v>11</v>
      </c>
      <c r="E6" s="79">
        <v>74</v>
      </c>
      <c r="F6" s="80">
        <v>323</v>
      </c>
      <c r="G6" s="86">
        <f t="shared" si="0"/>
        <v>8036</v>
      </c>
      <c r="H6" s="82">
        <f t="shared" si="1"/>
        <v>953</v>
      </c>
      <c r="I6" s="83"/>
    </row>
    <row r="7" spans="1:13" ht="23.1" customHeight="1" x14ac:dyDescent="0.2">
      <c r="A7" s="76" t="s">
        <v>77</v>
      </c>
      <c r="B7" s="86">
        <v>1370</v>
      </c>
      <c r="C7" s="78">
        <v>15</v>
      </c>
      <c r="D7" s="79">
        <v>3</v>
      </c>
      <c r="E7" s="79">
        <v>5</v>
      </c>
      <c r="F7" s="80">
        <v>16</v>
      </c>
      <c r="G7" s="86">
        <f t="shared" si="0"/>
        <v>1377</v>
      </c>
      <c r="H7" s="82">
        <f t="shared" si="1"/>
        <v>7</v>
      </c>
      <c r="I7" s="83"/>
      <c r="L7" s="84"/>
    </row>
    <row r="8" spans="1:13" ht="23.1" customHeight="1" x14ac:dyDescent="0.2">
      <c r="A8" s="76" t="s">
        <v>78</v>
      </c>
      <c r="B8" s="86">
        <v>99111</v>
      </c>
      <c r="C8" s="78">
        <v>5370</v>
      </c>
      <c r="D8" s="79">
        <v>8</v>
      </c>
      <c r="E8" s="79">
        <v>597</v>
      </c>
      <c r="F8" s="80">
        <v>1497</v>
      </c>
      <c r="G8" s="86">
        <f t="shared" si="0"/>
        <v>103589</v>
      </c>
      <c r="H8" s="82">
        <f t="shared" si="1"/>
        <v>4478</v>
      </c>
      <c r="I8" s="83"/>
      <c r="L8" s="84"/>
      <c r="M8" s="85"/>
    </row>
    <row r="9" spans="1:13" ht="23.1" customHeight="1" x14ac:dyDescent="0.2">
      <c r="A9" s="76" t="s">
        <v>79</v>
      </c>
      <c r="B9" s="86">
        <v>117752</v>
      </c>
      <c r="C9" s="78">
        <v>1442</v>
      </c>
      <c r="D9" s="79">
        <v>0</v>
      </c>
      <c r="E9" s="79">
        <v>3</v>
      </c>
      <c r="F9" s="80">
        <v>798</v>
      </c>
      <c r="G9" s="86">
        <f t="shared" si="0"/>
        <v>118399</v>
      </c>
      <c r="H9" s="82">
        <f t="shared" si="1"/>
        <v>647</v>
      </c>
      <c r="I9" s="83"/>
      <c r="L9" s="84"/>
    </row>
    <row r="10" spans="1:13" ht="23.1" customHeight="1" x14ac:dyDescent="0.2">
      <c r="A10" s="76" t="s">
        <v>80</v>
      </c>
      <c r="B10" s="86">
        <v>16086</v>
      </c>
      <c r="C10" s="78">
        <v>493</v>
      </c>
      <c r="D10" s="79">
        <v>146</v>
      </c>
      <c r="E10" s="79">
        <v>55</v>
      </c>
      <c r="F10" s="80">
        <v>268</v>
      </c>
      <c r="G10" s="86">
        <f t="shared" si="0"/>
        <v>16512</v>
      </c>
      <c r="H10" s="82">
        <f t="shared" si="1"/>
        <v>426</v>
      </c>
      <c r="I10" s="83"/>
    </row>
    <row r="11" spans="1:13" ht="23.1" customHeight="1" x14ac:dyDescent="0.2">
      <c r="A11" s="76" t="s">
        <v>81</v>
      </c>
      <c r="B11" s="86">
        <v>29125</v>
      </c>
      <c r="C11" s="78">
        <v>439</v>
      </c>
      <c r="D11" s="79">
        <v>402</v>
      </c>
      <c r="E11" s="79">
        <v>78</v>
      </c>
      <c r="F11" s="80">
        <v>300</v>
      </c>
      <c r="G11" s="86">
        <f t="shared" si="0"/>
        <v>29744</v>
      </c>
      <c r="H11" s="82">
        <f t="shared" si="1"/>
        <v>619</v>
      </c>
      <c r="I11" s="83"/>
    </row>
    <row r="12" spans="1:13" ht="23.1" customHeight="1" x14ac:dyDescent="0.2">
      <c r="A12" s="76" t="s">
        <v>82</v>
      </c>
      <c r="B12" s="86">
        <v>3087</v>
      </c>
      <c r="C12" s="78">
        <v>20</v>
      </c>
      <c r="D12" s="79">
        <v>0</v>
      </c>
      <c r="E12" s="79">
        <v>0</v>
      </c>
      <c r="F12" s="80">
        <v>6</v>
      </c>
      <c r="G12" s="86">
        <f t="shared" si="0"/>
        <v>3101</v>
      </c>
      <c r="H12" s="82">
        <f t="shared" si="1"/>
        <v>14</v>
      </c>
      <c r="I12" s="83"/>
    </row>
    <row r="13" spans="1:13" ht="23.1" customHeight="1" x14ac:dyDescent="0.2">
      <c r="A13" s="76" t="s">
        <v>83</v>
      </c>
      <c r="B13" s="86">
        <v>3427</v>
      </c>
      <c r="C13" s="78">
        <v>62</v>
      </c>
      <c r="D13" s="79">
        <v>19</v>
      </c>
      <c r="E13" s="79">
        <v>10</v>
      </c>
      <c r="F13" s="80">
        <v>44</v>
      </c>
      <c r="G13" s="86">
        <f t="shared" si="0"/>
        <v>3474</v>
      </c>
      <c r="H13" s="82">
        <f t="shared" si="1"/>
        <v>47</v>
      </c>
      <c r="I13" s="83"/>
    </row>
    <row r="14" spans="1:13" ht="23.1" customHeight="1" x14ac:dyDescent="0.2">
      <c r="A14" s="76" t="s">
        <v>84</v>
      </c>
      <c r="B14" s="86">
        <v>1055</v>
      </c>
      <c r="C14" s="78">
        <v>21</v>
      </c>
      <c r="D14" s="79">
        <v>70</v>
      </c>
      <c r="E14" s="79">
        <v>7</v>
      </c>
      <c r="F14" s="80">
        <v>33</v>
      </c>
      <c r="G14" s="86">
        <f t="shared" si="0"/>
        <v>1120</v>
      </c>
      <c r="H14" s="82">
        <f t="shared" si="1"/>
        <v>65</v>
      </c>
      <c r="I14" s="83"/>
    </row>
    <row r="15" spans="1:13" ht="23.1" customHeight="1" x14ac:dyDescent="0.2">
      <c r="A15" s="76" t="s">
        <v>85</v>
      </c>
      <c r="B15" s="86">
        <v>2085</v>
      </c>
      <c r="C15" s="78">
        <v>51</v>
      </c>
      <c r="D15" s="79">
        <v>71</v>
      </c>
      <c r="E15" s="79">
        <v>20</v>
      </c>
      <c r="F15" s="80">
        <v>9</v>
      </c>
      <c r="G15" s="86">
        <f t="shared" si="0"/>
        <v>2218</v>
      </c>
      <c r="H15" s="82">
        <f t="shared" si="1"/>
        <v>133</v>
      </c>
      <c r="I15" s="83"/>
    </row>
    <row r="16" spans="1:13" ht="23.1" customHeight="1" x14ac:dyDescent="0.2">
      <c r="A16" s="76" t="s">
        <v>86</v>
      </c>
      <c r="B16" s="86">
        <v>110</v>
      </c>
      <c r="C16" s="78">
        <v>0</v>
      </c>
      <c r="D16" s="79">
        <v>0</v>
      </c>
      <c r="E16" s="79">
        <v>0</v>
      </c>
      <c r="F16" s="80">
        <v>0</v>
      </c>
      <c r="G16" s="86">
        <f t="shared" si="0"/>
        <v>110</v>
      </c>
      <c r="H16" s="82">
        <f t="shared" si="1"/>
        <v>0</v>
      </c>
      <c r="I16" s="83"/>
    </row>
    <row r="17" spans="1:9" ht="23.1" customHeight="1" x14ac:dyDescent="0.2">
      <c r="A17" s="76" t="s">
        <v>87</v>
      </c>
      <c r="B17" s="86">
        <v>340</v>
      </c>
      <c r="C17" s="78">
        <v>10</v>
      </c>
      <c r="D17" s="79">
        <v>0</v>
      </c>
      <c r="E17" s="79">
        <v>0</v>
      </c>
      <c r="F17" s="80">
        <v>5</v>
      </c>
      <c r="G17" s="86">
        <f t="shared" si="0"/>
        <v>345</v>
      </c>
      <c r="H17" s="82">
        <f t="shared" si="1"/>
        <v>5</v>
      </c>
      <c r="I17" s="83"/>
    </row>
    <row r="18" spans="1:9" ht="23.1" customHeight="1" x14ac:dyDescent="0.2">
      <c r="A18" s="87" t="s">
        <v>88</v>
      </c>
      <c r="B18" s="88">
        <f t="shared" ref="B18:G18" si="2">SUM(B4:B17)</f>
        <v>580629</v>
      </c>
      <c r="C18" s="88">
        <f t="shared" si="2"/>
        <v>15667</v>
      </c>
      <c r="D18" s="89">
        <f t="shared" si="2"/>
        <v>7785</v>
      </c>
      <c r="E18" s="89">
        <f t="shared" si="2"/>
        <v>1425</v>
      </c>
      <c r="F18" s="88">
        <f t="shared" si="2"/>
        <v>5453</v>
      </c>
      <c r="G18" s="90">
        <f t="shared" si="2"/>
        <v>600053</v>
      </c>
      <c r="H18" s="91">
        <f>C18+D18+E18-F18</f>
        <v>19424</v>
      </c>
      <c r="I18" s="83"/>
    </row>
    <row r="19" spans="1:9" s="93" customFormat="1" ht="7.5" customHeight="1" x14ac:dyDescent="0.2">
      <c r="A19" s="68"/>
      <c r="B19" s="68"/>
      <c r="C19" s="68"/>
      <c r="D19" s="68"/>
      <c r="E19" s="92"/>
      <c r="F19" s="92"/>
      <c r="G19" s="68"/>
      <c r="H19" s="68"/>
      <c r="I19" s="83"/>
    </row>
    <row r="20" spans="1:9" s="93" customFormat="1" ht="15" customHeight="1" x14ac:dyDescent="0.25">
      <c r="A20" s="94" t="s">
        <v>89</v>
      </c>
      <c r="B20" s="68"/>
      <c r="C20" s="68"/>
      <c r="D20" s="25" t="s">
        <v>90</v>
      </c>
      <c r="E20" s="92"/>
      <c r="F20" s="92"/>
      <c r="G20" s="68"/>
      <c r="H20" s="68"/>
      <c r="I20" s="95"/>
    </row>
    <row r="21" spans="1:9" s="93" customFormat="1" ht="15" customHeight="1" x14ac:dyDescent="0.2">
      <c r="A21" s="96" t="s">
        <v>91</v>
      </c>
      <c r="B21" s="68"/>
      <c r="C21" s="68"/>
      <c r="D21" s="97" t="s">
        <v>92</v>
      </c>
      <c r="E21" s="92"/>
      <c r="F21" s="92"/>
      <c r="G21" s="84"/>
      <c r="H21" s="84"/>
      <c r="I21" s="64"/>
    </row>
    <row r="22" spans="1:9" s="93" customFormat="1" ht="17.25" customHeight="1" x14ac:dyDescent="0.2">
      <c r="A22" s="96" t="s">
        <v>93</v>
      </c>
      <c r="B22" s="68"/>
      <c r="C22" s="68"/>
      <c r="D22" s="84"/>
      <c r="E22" s="98"/>
      <c r="F22" s="98"/>
      <c r="G22" s="99"/>
      <c r="H22" s="68"/>
      <c r="I22" s="64"/>
    </row>
    <row r="25" spans="1:9" x14ac:dyDescent="0.2">
      <c r="C25" s="85"/>
      <c r="D25" s="85"/>
      <c r="E25" s="85"/>
      <c r="G25" s="84"/>
    </row>
    <row r="27" spans="1:9" x14ac:dyDescent="0.2">
      <c r="C27" s="84"/>
      <c r="D27" s="84"/>
      <c r="E27" s="84"/>
      <c r="F27" s="84"/>
    </row>
    <row r="28" spans="1:9" x14ac:dyDescent="0.2">
      <c r="C28" s="84"/>
    </row>
    <row r="29" spans="1:9" x14ac:dyDescent="0.2">
      <c r="C29" s="100"/>
      <c r="D29" s="100"/>
      <c r="E29" s="100"/>
      <c r="F29" s="100"/>
    </row>
    <row r="30" spans="1:9" x14ac:dyDescent="0.2">
      <c r="B30" s="84"/>
      <c r="C30" s="101"/>
      <c r="D30" s="101"/>
      <c r="E30" s="101"/>
      <c r="F30" s="102"/>
      <c r="G30" s="84"/>
      <c r="H30" s="99"/>
    </row>
    <row r="31" spans="1:9" x14ac:dyDescent="0.2">
      <c r="E31" s="103"/>
    </row>
    <row r="32" spans="1:9" x14ac:dyDescent="0.2">
      <c r="D32" s="100"/>
      <c r="E32" s="100"/>
    </row>
    <row r="33" spans="3:9" x14ac:dyDescent="0.2">
      <c r="E33" s="102"/>
    </row>
    <row r="34" spans="3:9" x14ac:dyDescent="0.2">
      <c r="E34" s="85"/>
    </row>
    <row r="35" spans="3:9" x14ac:dyDescent="0.2">
      <c r="G35" s="85"/>
      <c r="I35" s="85"/>
    </row>
    <row r="36" spans="3:9" x14ac:dyDescent="0.2">
      <c r="I36" s="85"/>
    </row>
    <row r="37" spans="3:9" x14ac:dyDescent="0.2">
      <c r="D37" s="85"/>
      <c r="I37" s="85"/>
    </row>
    <row r="38" spans="3:9" x14ac:dyDescent="0.2">
      <c r="I38" s="85"/>
    </row>
    <row r="40" spans="3:9" x14ac:dyDescent="0.2">
      <c r="C40" s="84"/>
      <c r="D40" s="84"/>
      <c r="E40" s="102"/>
      <c r="F40" s="102"/>
    </row>
    <row r="42" spans="3:9" x14ac:dyDescent="0.2">
      <c r="E42" s="102"/>
    </row>
  </sheetData>
  <pageMargins left="0.75" right="0" top="0.75" bottom="0.75" header="0.5" footer="0.2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Symb&amp;Abb</vt:lpstr>
      <vt:lpstr>Tab 1.4 </vt:lpstr>
      <vt:lpstr>Table 4 </vt:lpstr>
      <vt:lpstr>tab 1.1</vt:lpstr>
      <vt:lpstr>'Tab 1.4 '!Print_Area</vt:lpstr>
      <vt:lpstr>'Table 4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2021-09-15T06:12:42Z</dcterms:created>
  <dcterms:modified xsi:type="dcterms:W3CDTF">2021-09-15T06:16:25Z</dcterms:modified>
</cp:coreProperties>
</file>