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7755"/>
  </bookViews>
  <sheets>
    <sheet name="Sheet1" sheetId="1" r:id="rId1"/>
  </sheets>
  <externalReferences>
    <externalReference r:id="rId2"/>
    <externalReference r:id="rId3"/>
  </externalReferences>
  <definedNames>
    <definedName name="A">#REF!</definedName>
    <definedName name="aaa">#REF!</definedName>
    <definedName name="B58.">#REF!</definedName>
    <definedName name="b58..">#REF!</definedName>
    <definedName name="Bids">'[1]LAST PAY '!#REF!</definedName>
    <definedName name="_xlnm.Database">'[2]Table-1'!#REF!</definedName>
    <definedName name="dd">'[1]LAST PAY '!#REF!</definedName>
    <definedName name="dsfds">'[1]LAST PAY '!#REF!</definedName>
    <definedName name="EX.ASS">'[1]LAST PAY '!#REF!</definedName>
    <definedName name="Excel_BuiltIn_Print_Titles_4">#REF!</definedName>
    <definedName name="inpost">#REF!</definedName>
    <definedName name="inpost1">#REF!</definedName>
    <definedName name="inpost1.">#REF!</definedName>
    <definedName name="inpost2">#REF!</definedName>
    <definedName name="k">'[1]LAST PAY '!#REF!</definedName>
    <definedName name="k.">'[1]LAST PAY '!#REF!</definedName>
    <definedName name="new">'[1]LAST PAY '!#REF!</definedName>
    <definedName name="onpost.">#REF!</definedName>
    <definedName name="oo">#REF!</definedName>
    <definedName name="rty">#REF!</definedName>
    <definedName name="s">#REF!</definedName>
    <definedName name="sort">'[1]LAST PAY '!#REF!</definedName>
    <definedName name="sort2">'[1]LAST PAY '!#REF!</definedName>
    <definedName name="sss">#REF!</definedName>
    <definedName name="sssssa">'[1]LAST PAY '!#REF!</definedName>
    <definedName name="sxs">'[1]LAST PAY '!#REF!</definedName>
    <definedName name="tes">'[1]LAST PAY '!#REF!</definedName>
    <definedName name="test7">'[1]LAST PAY '!#REF!</definedName>
    <definedName name="text1">'[1]LAST PAY '!#REF!</definedName>
    <definedName name="text1.">'[1]LAST PAY '!#REF!</definedName>
    <definedName name="TEXT2">'[1]LAST PAY '!#REF!</definedName>
    <definedName name="text2v">'[1]LAST PAY '!#REF!</definedName>
    <definedName name="text3">'[1]LAST PAY '!#REF!</definedName>
    <definedName name="text6">'[1]LAST PAY '!#REF!</definedName>
    <definedName name="text6.">'[1]LAST PAY '!#REF!</definedName>
    <definedName name="text7">'[1]LAST PAY '!#REF!</definedName>
    <definedName name="TOTAL">#REF!</definedName>
    <definedName name="wdw">'[1]LAST PAY '!#REF!</definedName>
  </definedNames>
  <calcPr calcId="162913"/>
</workbook>
</file>

<file path=xl/calcChain.xml><?xml version="1.0" encoding="utf-8"?>
<calcChain xmlns="http://schemas.openxmlformats.org/spreadsheetml/2006/main">
  <c r="F252" i="1"/>
  <c r="G252"/>
  <c r="H252"/>
  <c r="E252"/>
  <c r="F154"/>
  <c r="G154"/>
  <c r="H154"/>
  <c r="E154"/>
  <c r="F156"/>
  <c r="G156"/>
  <c r="H156"/>
  <c r="E156"/>
  <c r="F89"/>
  <c r="G89"/>
  <c r="H89"/>
  <c r="E89"/>
</calcChain>
</file>

<file path=xl/sharedStrings.xml><?xml version="1.0" encoding="utf-8"?>
<sst xmlns="http://schemas.openxmlformats.org/spreadsheetml/2006/main" count="413" uniqueCount="261">
  <si>
    <t>SUMMARY OF EXPENDITURE</t>
  </si>
  <si>
    <t>Rs 000</t>
  </si>
  <si>
    <t>Details</t>
  </si>
  <si>
    <t xml:space="preserve"> 2017/18
Estimates</t>
  </si>
  <si>
    <t xml:space="preserve"> 2018/19
Estimates</t>
  </si>
  <si>
    <t xml:space="preserve"> 2019/20
Planned </t>
  </si>
  <si>
    <t>2020/21 Planned</t>
  </si>
  <si>
    <t>VOTE 17-1  TOTAL EXPENDITURE</t>
  </si>
  <si>
    <t xml:space="preserve">            of which</t>
  </si>
  <si>
    <t xml:space="preserve">    Recurrent</t>
  </si>
  <si>
    <t>Recurrent</t>
  </si>
  <si>
    <t xml:space="preserve">    Capital</t>
  </si>
  <si>
    <t>Capital</t>
  </si>
  <si>
    <t>Sub-Head 17-101: GENERAL</t>
  </si>
  <si>
    <t>Recurrent Expenditure</t>
  </si>
  <si>
    <t>Capital Expenditure</t>
  </si>
  <si>
    <t>Sub-Head 17-102: PROMOTION AND
                               DEVELOPMENT OF
                               SPORTS</t>
  </si>
  <si>
    <t>Sub-Head 17-103: YOUTH SERVICES</t>
  </si>
  <si>
    <t>TOTAL</t>
  </si>
  <si>
    <t>Sub-Head 17-101: General</t>
  </si>
  <si>
    <t>Item No.</t>
  </si>
  <si>
    <t>Allowance to Minister</t>
  </si>
  <si>
    <t>Funded
2017/18</t>
  </si>
  <si>
    <t>Funded
2018/19</t>
  </si>
  <si>
    <t>20100</t>
  </si>
  <si>
    <t>Annual Allowance</t>
  </si>
  <si>
    <t>(1)</t>
  </si>
  <si>
    <t>Minister</t>
  </si>
  <si>
    <t>Total</t>
  </si>
  <si>
    <t>Compensation of Employees</t>
  </si>
  <si>
    <t>Personal Emoluments</t>
  </si>
  <si>
    <t>Funded 2017/18</t>
  </si>
  <si>
    <t>Funded 2018/19</t>
  </si>
  <si>
    <t>.001</t>
  </si>
  <si>
    <t>Basic Salary</t>
  </si>
  <si>
    <t>Permanent Secretary</t>
  </si>
  <si>
    <t>(2)</t>
  </si>
  <si>
    <r>
      <t>Deputy Permanent Secretary</t>
    </r>
    <r>
      <rPr>
        <i/>
        <sz val="9.5"/>
        <color theme="1"/>
        <rFont val="Times New Roman"/>
        <family val="1"/>
        <charset val="1"/>
      </rPr>
      <t xml:space="preserve"> </t>
    </r>
  </si>
  <si>
    <t>(3)</t>
  </si>
  <si>
    <t xml:space="preserve">Assistant Permanent Secretary </t>
  </si>
  <si>
    <t>(4)</t>
  </si>
  <si>
    <t>Manager, Financial Operations</t>
  </si>
  <si>
    <t>(5)</t>
  </si>
  <si>
    <t>Assistant Manager, Financial Operations</t>
  </si>
  <si>
    <t>(6)</t>
  </si>
  <si>
    <t>Principal Financial Operations Officer</t>
  </si>
  <si>
    <t>(7)</t>
  </si>
  <si>
    <t xml:space="preserve">Financial Officer/ Senior Financial Officer </t>
  </si>
  <si>
    <t>(8)</t>
  </si>
  <si>
    <t>Assistant Financial Officer</t>
  </si>
  <si>
    <t>(9)</t>
  </si>
  <si>
    <t>Manager (Procurement and Supply)</t>
  </si>
  <si>
    <t>(10)</t>
  </si>
  <si>
    <t>Assistant Manager (Procurement and Supply)</t>
  </si>
  <si>
    <t>(11)</t>
  </si>
  <si>
    <t xml:space="preserve">Procurement and Supply Officer/ Senior Procurement and Supply Officer </t>
  </si>
  <si>
    <t>(12)</t>
  </si>
  <si>
    <t>Assistant Manager, Internal Control</t>
  </si>
  <si>
    <t>(13)</t>
  </si>
  <si>
    <r>
      <t>Internal Control Officer/ Senior Internal Control Officer</t>
    </r>
    <r>
      <rPr>
        <i/>
        <sz val="10"/>
        <rFont val="Times New Roman"/>
        <family val="1"/>
      </rPr>
      <t/>
    </r>
  </si>
  <si>
    <t>(14)</t>
  </si>
  <si>
    <t>Office Management Executive</t>
  </si>
  <si>
    <t>(15)</t>
  </si>
  <si>
    <r>
      <t>Office Management Assistant</t>
    </r>
    <r>
      <rPr>
        <i/>
        <sz val="9.5"/>
        <color theme="1"/>
        <rFont val="Times New Roman"/>
        <family val="1"/>
        <charset val="1"/>
      </rPr>
      <t xml:space="preserve"> </t>
    </r>
  </si>
  <si>
    <t>(16)</t>
  </si>
  <si>
    <t>Office Supervisor</t>
  </si>
  <si>
    <t>(17)</t>
  </si>
  <si>
    <t xml:space="preserve">Management Support Officer </t>
  </si>
  <si>
    <t>(18)</t>
  </si>
  <si>
    <t>Confidential Secretary</t>
  </si>
  <si>
    <t>(19)</t>
  </si>
  <si>
    <t>Senior Word Processing Operator</t>
  </si>
  <si>
    <t>(20)</t>
  </si>
  <si>
    <t>Word Processing Operator</t>
  </si>
  <si>
    <t>(21)</t>
  </si>
  <si>
    <t>Receptionist/Telephone Operator</t>
  </si>
  <si>
    <t>(22)</t>
  </si>
  <si>
    <t>Maintenance Supervisor (Youth and Sports)</t>
  </si>
  <si>
    <t>(23)</t>
  </si>
  <si>
    <r>
      <t xml:space="preserve">Driver </t>
    </r>
    <r>
      <rPr>
        <i/>
        <sz val="9.5"/>
        <color theme="1"/>
        <rFont val="Times New Roman"/>
        <family val="1"/>
      </rPr>
      <t>(on roster - Day and Night)</t>
    </r>
  </si>
  <si>
    <t>(24)</t>
  </si>
  <si>
    <r>
      <t xml:space="preserve">Driver </t>
    </r>
    <r>
      <rPr>
        <i/>
        <sz val="9.5"/>
        <color theme="1"/>
        <rFont val="Times New Roman"/>
        <family val="1"/>
      </rPr>
      <t>(on roster</t>
    </r>
    <r>
      <rPr>
        <sz val="9.5"/>
        <color theme="1"/>
        <rFont val="Times New Roman"/>
        <family val="1"/>
        <charset val="1"/>
      </rPr>
      <t>)</t>
    </r>
    <r>
      <rPr>
        <i/>
        <sz val="9.5"/>
        <color theme="1"/>
        <rFont val="Times New Roman"/>
        <family val="1"/>
      </rPr>
      <t xml:space="preserve"> (Personal)</t>
    </r>
  </si>
  <si>
    <t>(25)</t>
  </si>
  <si>
    <r>
      <t xml:space="preserve">Driver </t>
    </r>
    <r>
      <rPr>
        <i/>
        <sz val="9.5"/>
        <rFont val="Times New Roman"/>
        <family val="1"/>
      </rPr>
      <t>(on shift) (Personal)</t>
    </r>
  </si>
  <si>
    <t>(26)</t>
  </si>
  <si>
    <t xml:space="preserve">Driver </t>
  </si>
  <si>
    <t>(27)</t>
  </si>
  <si>
    <t>Head Office Auxiliary</t>
  </si>
  <si>
    <t>(28)</t>
  </si>
  <si>
    <t>Office Auxiliary/Senior Office Auxiliary</t>
  </si>
  <si>
    <t>(29)</t>
  </si>
  <si>
    <t>Stores Attendant</t>
  </si>
  <si>
    <t>.002</t>
  </si>
  <si>
    <t>Salary Compensation</t>
  </si>
  <si>
    <t>.004</t>
  </si>
  <si>
    <t>Allowances</t>
  </si>
  <si>
    <t>.006</t>
  </si>
  <si>
    <t>Cash in lieu of leave</t>
  </si>
  <si>
    <t>.009</t>
  </si>
  <si>
    <t>End-of-year Bonus</t>
  </si>
  <si>
    <t>.010</t>
  </si>
  <si>
    <t>Service to Mauritius Programme</t>
  </si>
  <si>
    <t>Other Staff Costs</t>
  </si>
  <si>
    <t>Travelling and Transport</t>
  </si>
  <si>
    <t>.100</t>
  </si>
  <si>
    <t>Overtime</t>
  </si>
  <si>
    <t>.200</t>
  </si>
  <si>
    <t>Staff Welfare</t>
  </si>
  <si>
    <t>Social Contributions</t>
  </si>
  <si>
    <t>Goods and Services</t>
  </si>
  <si>
    <t>Cost of Utilities</t>
  </si>
  <si>
    <t>Fuel and Oil</t>
  </si>
  <si>
    <t>Rent</t>
  </si>
  <si>
    <t>Office Equipment and Furniture</t>
  </si>
  <si>
    <t>Office Expenses</t>
  </si>
  <si>
    <t>Maintenance</t>
  </si>
  <si>
    <t>Publications and Stationery</t>
  </si>
  <si>
    <t>Fees</t>
  </si>
  <si>
    <t>Travelling within the Republic</t>
  </si>
  <si>
    <t>Other Goods and Services</t>
  </si>
  <si>
    <t>Uniforms</t>
  </si>
  <si>
    <t>.955</t>
  </si>
  <si>
    <t>Gender Mainstreaming</t>
  </si>
  <si>
    <t>Sub-Head 17-102: Promotion and Development of Sports</t>
  </si>
  <si>
    <t>Director of Sports</t>
  </si>
  <si>
    <t xml:space="preserve">Assistant Director of Sports </t>
  </si>
  <si>
    <t>Senior Sports Officer</t>
  </si>
  <si>
    <t>Sports Officer</t>
  </si>
  <si>
    <t xml:space="preserve">Senior Coach </t>
  </si>
  <si>
    <t xml:space="preserve">Coach </t>
  </si>
  <si>
    <t>Technician (Youth and Sports)</t>
  </si>
  <si>
    <t>Sports Medical Officer</t>
  </si>
  <si>
    <t>Sports Nursing Officer</t>
  </si>
  <si>
    <t>Foreman</t>
  </si>
  <si>
    <r>
      <t>Field Supervisor</t>
    </r>
    <r>
      <rPr>
        <i/>
        <sz val="9.5"/>
        <color theme="1"/>
        <rFont val="Times New Roman"/>
        <family val="1"/>
        <charset val="1"/>
      </rPr>
      <t xml:space="preserve"> </t>
    </r>
  </si>
  <si>
    <t>Electrician</t>
  </si>
  <si>
    <t>Painter</t>
  </si>
  <si>
    <r>
      <t xml:space="preserve">Boiler Operator </t>
    </r>
    <r>
      <rPr>
        <i/>
        <sz val="9.5"/>
        <rFont val="Times New Roman"/>
        <family val="1"/>
        <charset val="1"/>
      </rPr>
      <t>(Personal)</t>
    </r>
  </si>
  <si>
    <r>
      <t xml:space="preserve">Maintenance Assistant </t>
    </r>
    <r>
      <rPr>
        <i/>
        <sz val="9.5"/>
        <rFont val="Times New Roman"/>
        <family val="1"/>
      </rPr>
      <t>(Personal)</t>
    </r>
  </si>
  <si>
    <t>General Assistant</t>
  </si>
  <si>
    <r>
      <t xml:space="preserve">Swimming Pool Attendant
</t>
    </r>
    <r>
      <rPr>
        <i/>
        <sz val="9.5"/>
        <rFont val="Times New Roman"/>
        <family val="1"/>
      </rPr>
      <t>(on roster)</t>
    </r>
  </si>
  <si>
    <r>
      <t xml:space="preserve">Caretaker </t>
    </r>
    <r>
      <rPr>
        <i/>
        <sz val="9.5"/>
        <rFont val="Times New Roman"/>
        <family val="1"/>
      </rPr>
      <t>(on roster)</t>
    </r>
  </si>
  <si>
    <t xml:space="preserve">Security Guard </t>
  </si>
  <si>
    <t>Lorry Loader</t>
  </si>
  <si>
    <t>General Worker</t>
  </si>
  <si>
    <t>.005</t>
  </si>
  <si>
    <t>Extra Assistance</t>
  </si>
  <si>
    <t>Cleaning Services</t>
  </si>
  <si>
    <t xml:space="preserve">Security </t>
  </si>
  <si>
    <t>Medical Supplies, Drugs and Equipment</t>
  </si>
  <si>
    <t>.007</t>
  </si>
  <si>
    <t>Sports Equipment and Materials</t>
  </si>
  <si>
    <t>.008</t>
  </si>
  <si>
    <t>Medals, Prizes and Rewards</t>
  </si>
  <si>
    <t>.939</t>
  </si>
  <si>
    <t>Indian Ocean Island Games (IOIG)</t>
  </si>
  <si>
    <t>(a) Preparation of athletes</t>
  </si>
  <si>
    <t>(b) Le Comité Organisateur des Jeux des îles (COJI) de l'océan Indien</t>
  </si>
  <si>
    <t>(c) Organisation of IOIG 2019</t>
  </si>
  <si>
    <t>.944</t>
  </si>
  <si>
    <t>International/Regional Games</t>
  </si>
  <si>
    <t>(a) COSAFA Games</t>
  </si>
  <si>
    <t>(b) Sports in Primary, Secondary and Tertiary Schools</t>
  </si>
  <si>
    <t>(c) Youth African Games</t>
  </si>
  <si>
    <t>(d) All Africa Games</t>
  </si>
  <si>
    <t>.953</t>
  </si>
  <si>
    <t>Anti-Doping Activities</t>
  </si>
  <si>
    <t>Grants</t>
  </si>
  <si>
    <t>Contribution to International Organisations</t>
  </si>
  <si>
    <t>Extra-Budgetary Units</t>
  </si>
  <si>
    <t>.045</t>
  </si>
  <si>
    <t>Mauritius Sports Council</t>
  </si>
  <si>
    <t>.094</t>
  </si>
  <si>
    <t>Trust Fund for Excellence in Sports</t>
  </si>
  <si>
    <t>.141</t>
  </si>
  <si>
    <t>Mauritius Multisports Infrastructure Ltd</t>
  </si>
  <si>
    <t>Other Expense</t>
  </si>
  <si>
    <t>Transfers to Non-Profit Institutions</t>
  </si>
  <si>
    <t>.056</t>
  </si>
  <si>
    <t>Football Clubs</t>
  </si>
  <si>
    <t>.064</t>
  </si>
  <si>
    <t>Sports Federations</t>
  </si>
  <si>
    <t xml:space="preserve">Transfers to Households                           </t>
  </si>
  <si>
    <t>.015</t>
  </si>
  <si>
    <t>Allowances to High Level Athletes</t>
  </si>
  <si>
    <t>Other</t>
  </si>
  <si>
    <t>Insurance</t>
  </si>
  <si>
    <t>Project Value
Rs 000</t>
  </si>
  <si>
    <t>.146</t>
  </si>
  <si>
    <t>Association for the upgrading of IOIG infrastructure (AUGI)</t>
  </si>
  <si>
    <t>Acquisition of Non Financial Assets</t>
  </si>
  <si>
    <t>Other Structures</t>
  </si>
  <si>
    <t>Construction of Sports Infrastructure</t>
  </si>
  <si>
    <t>(a) Multi Sports Complexes</t>
  </si>
  <si>
    <t>(i) Port Louis</t>
  </si>
  <si>
    <t>(ii) Triolet</t>
  </si>
  <si>
    <t>(b) Swimming Pools</t>
  </si>
  <si>
    <t>(i) Phoenix</t>
  </si>
  <si>
    <t>(ii) Riviere des Anguilles (Design and Tender)</t>
  </si>
  <si>
    <t>(iii) Curepipe (Design and Tender)</t>
  </si>
  <si>
    <t>(c) Construction of Dormitories at Centre Technique Francois Blacquart (Design and Tender)</t>
  </si>
  <si>
    <t>.406</t>
  </si>
  <si>
    <t>Upgrading of Sports Infrastructure</t>
  </si>
  <si>
    <t>(a) Lighting of training grounds</t>
  </si>
  <si>
    <t>(b) Fencing, turfing and waterproofing</t>
  </si>
  <si>
    <t>(c) Auguste Vollaire Stadium - synthetic track</t>
  </si>
  <si>
    <t>(d) Harry Latour Stadium</t>
  </si>
  <si>
    <t>(e) Rose Belle Stadium</t>
  </si>
  <si>
    <t>(f) Others - basic sports facilities around the island</t>
  </si>
  <si>
    <t>Transport Equipment</t>
  </si>
  <si>
    <t>Other Machinery and Equipment</t>
  </si>
  <si>
    <t>.802</t>
  </si>
  <si>
    <t>Acquisition of IT Equipment</t>
  </si>
  <si>
    <t>.999</t>
  </si>
  <si>
    <t xml:space="preserve">Acquisition of Other Machinery and Equipment </t>
  </si>
  <si>
    <t>Furniture, Fixtures &amp; Fittings</t>
  </si>
  <si>
    <t>f(1) Provision for Project Preparation made under Vote 27-1: Centrally Managed Initiatives of Government</t>
  </si>
  <si>
    <t>Sub-Head 17-103: Youth Services</t>
  </si>
  <si>
    <t>Director of Youth Affairs</t>
  </si>
  <si>
    <t>Assistant  Director of Youth Affairs</t>
  </si>
  <si>
    <t>Principal Youth Officer</t>
  </si>
  <si>
    <t>Senior Youth Officer</t>
  </si>
  <si>
    <t>Youth Officer</t>
  </si>
  <si>
    <t>.014</t>
  </si>
  <si>
    <t>Hospitality and Ceremonies</t>
  </si>
  <si>
    <t>.915</t>
  </si>
  <si>
    <t>Multi sectoral Response to HIV/Aids Programme</t>
  </si>
  <si>
    <t>.951</t>
  </si>
  <si>
    <t>Smart Youth Programmes</t>
  </si>
  <si>
    <t xml:space="preserve">   (a) National Youth Volunteer Scheme</t>
  </si>
  <si>
    <t xml:space="preserve">   (b) Duke of Edinburgh International Award</t>
  </si>
  <si>
    <t xml:space="preserve">   (c) Youth Excellent Award</t>
  </si>
  <si>
    <t xml:space="preserve">   (d) Youth Programmes</t>
  </si>
  <si>
    <t xml:space="preserve">   (e) National Youth Concert</t>
  </si>
  <si>
    <t xml:space="preserve">   (f) Zenes montre to talents                                                </t>
  </si>
  <si>
    <t xml:space="preserve">   (g) Outreach Programme - Univers Cité</t>
  </si>
  <si>
    <t>(h) National Youth Civic Service</t>
  </si>
  <si>
    <t xml:space="preserve">   (i) Moris nou zoli pei (Embelishment Competition)</t>
  </si>
  <si>
    <t>.068</t>
  </si>
  <si>
    <t>National Youth Council</t>
  </si>
  <si>
    <t>.042</t>
  </si>
  <si>
    <t>Youth Clubs</t>
  </si>
  <si>
    <t>.043</t>
  </si>
  <si>
    <t>Mauritius Scouts Association</t>
  </si>
  <si>
    <t>.044</t>
  </si>
  <si>
    <t>Girls Guide</t>
  </si>
  <si>
    <t>St John Ambulance</t>
  </si>
  <si>
    <t>Non-Residential Buildings</t>
  </si>
  <si>
    <t xml:space="preserve">Construction of Youth Centres </t>
  </si>
  <si>
    <t>(a) Cite La Cure</t>
  </si>
  <si>
    <t>(b) Extension of Floreal YC</t>
  </si>
  <si>
    <t>.407</t>
  </si>
  <si>
    <t>Upgrading of Youth Centres</t>
  </si>
  <si>
    <t xml:space="preserve">(a) Anse La Raie Youth Training Centre </t>
  </si>
  <si>
    <t>(b) Bel Ombre Residential Youth Camp-Phase 1</t>
  </si>
  <si>
    <t>(d) Pointe Jerome Residential Youth Centre (Phase 1)</t>
  </si>
  <si>
    <t>(e) Pointe Jerome Residential Youth Centre Phase 2</t>
  </si>
  <si>
    <t xml:space="preserve">(f) Riviere Du Rempart Youth Centre </t>
  </si>
  <si>
    <t xml:space="preserve">   (g) Other Youth Centres</t>
  </si>
  <si>
    <t>(e) Other</t>
  </si>
  <si>
    <t>(c) Bel Ombre (Phase 2)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</si>
</sst>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_-;\-* #,##0.00_-;_-* &quot;-&quot;??_-;_-@_-"/>
    <numFmt numFmtId="165" formatCode="_(* #,##0,_);_(* \(#,##0,\);_(* &quot;-&quot;_);_(@_)"/>
    <numFmt numFmtId="166" formatCode="_(* #,##0.00_);_(* \(#,##0.00\);_(* \-??_);_(@_)"/>
    <numFmt numFmtId="167" formatCode="_(* #,##0_);_(* \(#,##0\);_(* \-_);_(@_)"/>
    <numFmt numFmtId="168" formatCode="_(* #,##0_);_(* \(#,##0\);_(* \-??_);_(@_)"/>
    <numFmt numFmtId="169" formatCode="_(* #,##0_);_(* \(#,##0\);_(* &quot;-&quot;??_);_(@_)"/>
    <numFmt numFmtId="170" formatCode="#,##0,"/>
    <numFmt numFmtId="171" formatCode="_-* #,##0.00_-;\-* #,##0.00_-;_-* \-??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name val="Calibri"/>
      <family val="2"/>
      <charset val="1"/>
    </font>
    <font>
      <sz val="9"/>
      <name val="Times New Roman"/>
      <family val="1"/>
      <charset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1"/>
      <color theme="1"/>
      <name val="Times New Roman"/>
      <family val="1"/>
      <charset val="1"/>
    </font>
    <font>
      <b/>
      <sz val="11"/>
      <name val="Times New Roman"/>
      <family val="1"/>
    </font>
    <font>
      <i/>
      <sz val="12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  <charset val="1"/>
    </font>
    <font>
      <sz val="8"/>
      <name val="Times New Roman"/>
      <family val="1"/>
    </font>
    <font>
      <b/>
      <sz val="10"/>
      <color theme="1"/>
      <name val="Times New Roman"/>
      <family val="1"/>
      <charset val="1"/>
    </font>
    <font>
      <sz val="10"/>
      <name val="Times New Roman"/>
      <family val="1"/>
    </font>
    <font>
      <sz val="10"/>
      <color theme="0"/>
      <name val="Times New Roman"/>
      <family val="1"/>
      <charset val="1"/>
    </font>
    <font>
      <sz val="9.5"/>
      <name val="Times New Roman"/>
      <family val="1"/>
      <charset val="1"/>
    </font>
    <font>
      <sz val="9.5"/>
      <color rgb="FF000000"/>
      <name val="Times New Roman"/>
      <family val="1"/>
      <charset val="1"/>
    </font>
    <font>
      <sz val="9.5"/>
      <color theme="1"/>
      <name val="Times New Roman"/>
      <family val="1"/>
      <charset val="1"/>
    </font>
    <font>
      <b/>
      <sz val="9.5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8"/>
      <name val="Times New Roman"/>
      <family val="1"/>
      <charset val="1"/>
    </font>
    <font>
      <sz val="10"/>
      <color theme="1"/>
      <name val="Times New Roman"/>
      <family val="1"/>
      <charset val="1"/>
    </font>
    <font>
      <i/>
      <sz val="9.5"/>
      <color theme="1"/>
      <name val="Times New Roman"/>
      <family val="1"/>
      <charset val="1"/>
    </font>
    <font>
      <i/>
      <sz val="10"/>
      <name val="Times New Roman"/>
      <family val="1"/>
    </font>
    <font>
      <i/>
      <sz val="9.5"/>
      <color theme="1"/>
      <name val="Times New Roman"/>
      <family val="1"/>
    </font>
    <font>
      <i/>
      <sz val="9.5"/>
      <name val="Times New Roman"/>
      <family val="1"/>
    </font>
    <font>
      <b/>
      <sz val="9.5"/>
      <color theme="1"/>
      <name val="Times New Roman"/>
      <family val="1"/>
      <charset val="1"/>
    </font>
    <font>
      <i/>
      <sz val="9.5"/>
      <name val="Times New Roman"/>
      <family val="1"/>
      <charset val="1"/>
    </font>
    <font>
      <i/>
      <sz val="9"/>
      <name val="Times New Roman"/>
      <family val="1"/>
      <charset val="1"/>
    </font>
    <font>
      <i/>
      <sz val="9"/>
      <color theme="1"/>
      <name val="Times New Roman"/>
      <family val="1"/>
      <charset val="1"/>
    </font>
    <font>
      <sz val="9"/>
      <color theme="1"/>
      <name val="Times New Roman"/>
      <family val="1"/>
      <charset val="1"/>
    </font>
    <font>
      <sz val="9.5"/>
      <name val="Times New Roman"/>
      <family val="1"/>
    </font>
    <font>
      <sz val="8"/>
      <color theme="1"/>
      <name val="Times New Roman"/>
      <family val="1"/>
      <charset val="1"/>
    </font>
    <font>
      <sz val="9.5"/>
      <color theme="1"/>
      <name val="Times New Roman"/>
      <family val="1"/>
    </font>
    <font>
      <b/>
      <sz val="9"/>
      <color theme="1"/>
      <name val="Times New Roman"/>
      <family val="1"/>
      <charset val="1"/>
    </font>
    <font>
      <b/>
      <i/>
      <sz val="9"/>
      <color theme="1"/>
      <name val="Times New Roman"/>
      <family val="1"/>
      <charset val="1"/>
    </font>
    <font>
      <i/>
      <sz val="9"/>
      <color theme="1"/>
      <name val="Times New Roman"/>
      <family val="1"/>
    </font>
    <font>
      <sz val="9.5"/>
      <color theme="0"/>
      <name val="Times New Roman"/>
      <family val="1"/>
      <charset val="1"/>
    </font>
    <font>
      <i/>
      <sz val="9"/>
      <name val="Arial"/>
      <family val="2"/>
    </font>
    <font>
      <sz val="9"/>
      <color theme="1"/>
      <name val="Times New Roman"/>
      <family val="1"/>
    </font>
    <font>
      <b/>
      <sz val="11"/>
      <color indexed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3" fontId="2" fillId="0" borderId="0">
      <alignment vertical="center"/>
    </xf>
    <xf numFmtId="0" fontId="4" fillId="0" borderId="0"/>
    <xf numFmtId="164" fontId="1" fillId="0" borderId="0" applyFont="0" applyFill="0" applyBorder="0" applyAlignment="0" applyProtection="0"/>
    <xf numFmtId="0" fontId="4" fillId="0" borderId="0"/>
    <xf numFmtId="166" fontId="18" fillId="0" borderId="0"/>
    <xf numFmtId="164" fontId="4" fillId="0" borderId="0" applyFont="0" applyFill="0" applyBorder="0" applyAlignment="0" applyProtection="0"/>
    <xf numFmtId="3" fontId="2" fillId="0" borderId="0">
      <alignment vertical="center"/>
    </xf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8" fillId="0" borderId="0"/>
    <xf numFmtId="0" fontId="56" fillId="3" borderId="11"/>
    <xf numFmtId="171" fontId="18" fillId="0" borderId="0" applyBorder="0" applyProtection="0"/>
  </cellStyleXfs>
  <cellXfs count="311">
    <xf numFmtId="0" fontId="0" fillId="0" borderId="0" xfId="0"/>
    <xf numFmtId="0" fontId="3" fillId="0" borderId="0" xfId="2" applyNumberFormat="1" applyFont="1" applyFill="1" applyAlignment="1" applyProtection="1">
      <alignment horizontal="left" vertical="center"/>
      <protection locked="0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/>
    <xf numFmtId="0" fontId="7" fillId="0" borderId="0" xfId="2" applyNumberFormat="1" applyFont="1" applyFill="1" applyAlignment="1" applyProtection="1">
      <alignment horizontal="left" vertical="top"/>
      <protection locked="0"/>
    </xf>
    <xf numFmtId="0" fontId="7" fillId="0" borderId="0" xfId="2" applyNumberFormat="1" applyFont="1" applyFill="1" applyAlignment="1" applyProtection="1">
      <alignment vertical="top"/>
      <protection locked="0"/>
    </xf>
    <xf numFmtId="165" fontId="7" fillId="0" borderId="0" xfId="2" applyNumberFormat="1" applyFont="1" applyFill="1" applyAlignment="1" applyProtection="1">
      <alignment vertical="top"/>
      <protection locked="0"/>
    </xf>
    <xf numFmtId="165" fontId="8" fillId="0" borderId="1" xfId="4" applyNumberFormat="1" applyFont="1" applyFill="1" applyBorder="1" applyAlignment="1" applyProtection="1">
      <alignment horizontal="right" vertical="center"/>
      <protection locked="0"/>
    </xf>
    <xf numFmtId="165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165" fontId="11" fillId="0" borderId="8" xfId="1" applyNumberFormat="1" applyFont="1" applyFill="1" applyBorder="1" applyAlignment="1" applyProtection="1">
      <alignment horizontal="right" wrapText="1"/>
    </xf>
    <xf numFmtId="165" fontId="10" fillId="0" borderId="8" xfId="1" applyNumberFormat="1" applyFont="1" applyFill="1" applyBorder="1" applyAlignment="1" applyProtection="1">
      <alignment horizontal="right" wrapText="1"/>
    </xf>
    <xf numFmtId="0" fontId="5" fillId="0" borderId="9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5" fontId="11" fillId="0" borderId="10" xfId="1" applyNumberFormat="1" applyFont="1" applyFill="1" applyBorder="1" applyAlignment="1" applyProtection="1">
      <alignment horizontal="right" vertical="top" wrapText="1"/>
    </xf>
    <xf numFmtId="165" fontId="11" fillId="0" borderId="11" xfId="1" applyNumberFormat="1" applyFont="1" applyFill="1" applyBorder="1" applyAlignment="1" applyProtection="1">
      <alignment horizontal="right" vertical="top" wrapText="1"/>
    </xf>
    <xf numFmtId="165" fontId="11" fillId="0" borderId="9" xfId="1" applyNumberFormat="1" applyFont="1" applyFill="1" applyBorder="1" applyAlignment="1" applyProtection="1">
      <alignment horizontal="right" vertical="top" wrapText="1"/>
    </xf>
    <xf numFmtId="0" fontId="13" fillId="0" borderId="9" xfId="5" applyFont="1" applyFill="1" applyBorder="1" applyAlignment="1" applyProtection="1">
      <alignment horizontal="left" vertical="center" wrapText="1" indent="12"/>
      <protection locked="0"/>
    </xf>
    <xf numFmtId="0" fontId="13" fillId="0" borderId="0" xfId="5" applyFont="1" applyFill="1" applyBorder="1" applyAlignment="1" applyProtection="1">
      <alignment horizontal="left" vertical="center" wrapText="1" indent="9"/>
      <protection locked="0"/>
    </xf>
    <xf numFmtId="0" fontId="13" fillId="0" borderId="0" xfId="5" applyFont="1" applyFill="1" applyBorder="1" applyAlignment="1" applyProtection="1">
      <alignment horizontal="left" vertical="center" wrapText="1" indent="12"/>
      <protection locked="0"/>
    </xf>
    <xf numFmtId="0" fontId="13" fillId="0" borderId="11" xfId="5" applyFont="1" applyFill="1" applyBorder="1" applyAlignment="1" applyProtection="1">
      <alignment horizontal="left" vertical="center" wrapText="1" indent="12"/>
      <protection locked="0"/>
    </xf>
    <xf numFmtId="0" fontId="13" fillId="0" borderId="12" xfId="5" applyFont="1" applyFill="1" applyBorder="1" applyAlignment="1" applyProtection="1">
      <alignment horizontal="left" vertical="center" wrapText="1" indent="12"/>
      <protection locked="0"/>
    </xf>
    <xf numFmtId="0" fontId="13" fillId="0" borderId="13" xfId="5" applyFont="1" applyFill="1" applyBorder="1" applyAlignment="1" applyProtection="1">
      <alignment horizontal="left" vertical="center" wrapText="1" indent="9"/>
      <protection locked="0"/>
    </xf>
    <xf numFmtId="0" fontId="13" fillId="0" borderId="13" xfId="5" applyFont="1" applyFill="1" applyBorder="1" applyAlignment="1" applyProtection="1">
      <alignment horizontal="left" vertical="center" wrapText="1" indent="12"/>
      <protection locked="0"/>
    </xf>
    <xf numFmtId="0" fontId="13" fillId="0" borderId="14" xfId="5" applyFont="1" applyFill="1" applyBorder="1" applyAlignment="1" applyProtection="1">
      <alignment horizontal="left" vertical="center" wrapText="1" indent="12"/>
      <protection locked="0"/>
    </xf>
    <xf numFmtId="165" fontId="11" fillId="0" borderId="15" xfId="1" applyNumberFormat="1" applyFont="1" applyFill="1" applyBorder="1" applyAlignment="1" applyProtection="1">
      <alignment horizontal="right" wrapText="1"/>
    </xf>
    <xf numFmtId="0" fontId="14" fillId="0" borderId="9" xfId="0" applyFont="1" applyFill="1" applyBorder="1" applyAlignment="1">
      <alignment horizontal="right" vertical="center"/>
    </xf>
    <xf numFmtId="0" fontId="15" fillId="0" borderId="0" xfId="5" applyFont="1" applyFill="1" applyBorder="1" applyAlignment="1" applyProtection="1">
      <alignment horizontal="left" vertical="center" wrapText="1"/>
      <protection locked="0"/>
    </xf>
    <xf numFmtId="0" fontId="15" fillId="0" borderId="0" xfId="5" applyFont="1" applyFill="1" applyBorder="1" applyAlignment="1" applyProtection="1">
      <alignment horizontal="right" vertical="center" wrapText="1"/>
      <protection locked="0"/>
    </xf>
    <xf numFmtId="165" fontId="1" fillId="0" borderId="10" xfId="1" applyNumberFormat="1" applyFont="1" applyFill="1" applyBorder="1" applyAlignment="1">
      <alignment horizontal="right" vertical="center" wrapText="1"/>
    </xf>
    <xf numFmtId="165" fontId="1" fillId="0" borderId="9" xfId="1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top"/>
    </xf>
    <xf numFmtId="165" fontId="16" fillId="0" borderId="10" xfId="1" applyNumberFormat="1" applyFont="1" applyFill="1" applyBorder="1" applyAlignment="1">
      <alignment horizontal="right" vertical="center" wrapText="1"/>
    </xf>
    <xf numFmtId="0" fontId="11" fillId="0" borderId="0" xfId="5" applyFont="1" applyFill="1" applyBorder="1" applyAlignment="1" applyProtection="1">
      <alignment horizontal="left" vertical="center" wrapText="1" indent="7"/>
      <protection locked="0"/>
    </xf>
    <xf numFmtId="0" fontId="11" fillId="0" borderId="11" xfId="5" applyFont="1" applyFill="1" applyBorder="1" applyAlignment="1" applyProtection="1">
      <alignment horizontal="left" vertical="center" wrapText="1" indent="7"/>
      <protection locked="0"/>
    </xf>
    <xf numFmtId="165" fontId="11" fillId="0" borderId="10" xfId="1" applyNumberFormat="1" applyFont="1" applyFill="1" applyBorder="1" applyAlignment="1">
      <alignment horizontal="right" vertical="top" wrapText="1"/>
    </xf>
    <xf numFmtId="165" fontId="19" fillId="0" borderId="19" xfId="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6" applyNumberFormat="1" applyFont="1" applyFill="1" applyBorder="1" applyAlignment="1" applyProtection="1">
      <alignment horizontal="right" vertical="center" wrapText="1"/>
      <protection locked="0"/>
    </xf>
    <xf numFmtId="165" fontId="19" fillId="0" borderId="20" xfId="6" applyNumberFormat="1" applyFont="1" applyFill="1" applyBorder="1" applyAlignment="1" applyProtection="1">
      <alignment horizontal="right" vertical="center" wrapText="1"/>
      <protection locked="0"/>
    </xf>
    <xf numFmtId="49" fontId="20" fillId="0" borderId="0" xfId="5" applyNumberFormat="1" applyFont="1" applyFill="1" applyBorder="1" applyAlignment="1" applyProtection="1">
      <alignment horizontal="left" vertical="center" indent="1"/>
      <protection locked="0"/>
    </xf>
    <xf numFmtId="49" fontId="3" fillId="0" borderId="0" xfId="5" applyNumberFormat="1" applyFont="1" applyFill="1" applyBorder="1" applyAlignment="1" applyProtection="1">
      <alignment vertical="center"/>
      <protection locked="0"/>
    </xf>
    <xf numFmtId="49" fontId="10" fillId="0" borderId="0" xfId="5" applyNumberFormat="1" applyFont="1" applyFill="1" applyBorder="1" applyAlignment="1" applyProtection="1">
      <alignment vertical="center"/>
      <protection locked="0"/>
    </xf>
    <xf numFmtId="165" fontId="21" fillId="0" borderId="0" xfId="5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0" xfId="5" applyNumberFormat="1" applyFont="1" applyFill="1" applyBorder="1" applyAlignment="1" applyProtection="1">
      <alignment horizontal="left" vertical="center" indent="1"/>
      <protection locked="0"/>
    </xf>
    <xf numFmtId="49" fontId="3" fillId="0" borderId="1" xfId="5" applyNumberFormat="1" applyFont="1" applyFill="1" applyBorder="1" applyAlignment="1" applyProtection="1">
      <alignment horizontal="left"/>
      <protection locked="0"/>
    </xf>
    <xf numFmtId="0" fontId="3" fillId="0" borderId="1" xfId="5" applyFont="1" applyFill="1" applyBorder="1" applyAlignment="1" applyProtection="1">
      <alignment wrapText="1"/>
      <protection locked="0"/>
    </xf>
    <xf numFmtId="1" fontId="3" fillId="0" borderId="1" xfId="5" applyNumberFormat="1" applyFont="1" applyFill="1" applyBorder="1" applyAlignment="1" applyProtection="1">
      <alignment horizontal="center" wrapText="1"/>
      <protection locked="0"/>
    </xf>
    <xf numFmtId="165" fontId="10" fillId="0" borderId="1" xfId="0" applyNumberFormat="1" applyFont="1" applyFill="1" applyBorder="1" applyAlignment="1"/>
    <xf numFmtId="165" fontId="10" fillId="0" borderId="1" xfId="4" applyNumberFormat="1" applyFont="1" applyFill="1" applyBorder="1" applyAlignment="1" applyProtection="1">
      <alignment horizontal="right"/>
      <protection locked="0"/>
    </xf>
    <xf numFmtId="165" fontId="22" fillId="0" borderId="1" xfId="4" applyNumberFormat="1" applyFont="1" applyFill="1" applyBorder="1" applyAlignment="1" applyProtection="1">
      <alignment horizontal="right"/>
      <protection locked="0"/>
    </xf>
    <xf numFmtId="0" fontId="9" fillId="0" borderId="5" xfId="2" applyNumberFormat="1" applyFont="1" applyFill="1" applyBorder="1" applyAlignment="1" applyProtection="1">
      <alignment horizontal="left" vertical="center"/>
      <protection locked="0"/>
    </xf>
    <xf numFmtId="165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23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2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9" fillId="0" borderId="9" xfId="5" applyFont="1" applyFill="1" applyBorder="1" applyAlignment="1" applyProtection="1">
      <alignment vertical="top"/>
      <protection locked="0"/>
    </xf>
    <xf numFmtId="165" fontId="26" fillId="0" borderId="11" xfId="6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5" quotePrefix="1" applyNumberFormat="1" applyFont="1" applyFill="1" applyBorder="1" applyAlignment="1" applyProtection="1">
      <alignment vertical="top"/>
      <protection locked="0"/>
    </xf>
    <xf numFmtId="0" fontId="27" fillId="0" borderId="9" xfId="5" applyFont="1" applyFill="1" applyBorder="1" applyAlignment="1" applyProtection="1">
      <alignment vertical="top"/>
      <protection locked="0"/>
    </xf>
    <xf numFmtId="165" fontId="28" fillId="0" borderId="11" xfId="6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5" quotePrefix="1" applyFont="1" applyFill="1" applyBorder="1" applyAlignment="1" applyProtection="1">
      <alignment horizontal="right"/>
      <protection locked="0"/>
    </xf>
    <xf numFmtId="0" fontId="29" fillId="0" borderId="9" xfId="2" applyNumberFormat="1" applyFont="1" applyFill="1" applyBorder="1" applyAlignment="1" applyProtection="1">
      <alignment horizontal="left" wrapText="1" indent="2"/>
      <protection locked="0"/>
    </xf>
    <xf numFmtId="167" fontId="30" fillId="0" borderId="28" xfId="0" applyNumberFormat="1" applyFont="1" applyFill="1" applyBorder="1" applyAlignment="1">
      <alignment horizontal="right" vertical="top" wrapText="1" indent="1"/>
    </xf>
    <xf numFmtId="167" fontId="30" fillId="0" borderId="29" xfId="0" applyNumberFormat="1" applyFont="1" applyFill="1" applyBorder="1" applyAlignment="1">
      <alignment horizontal="right" vertical="top" wrapText="1" indent="1"/>
    </xf>
    <xf numFmtId="165" fontId="31" fillId="0" borderId="10" xfId="6" applyNumberFormat="1" applyFont="1" applyFill="1" applyBorder="1" applyAlignment="1" applyProtection="1">
      <alignment horizontal="right" vertical="top" wrapText="1"/>
      <protection locked="0"/>
    </xf>
    <xf numFmtId="0" fontId="25" fillId="0" borderId="10" xfId="5" quotePrefix="1" applyFont="1" applyFill="1" applyBorder="1" applyAlignment="1" applyProtection="1">
      <alignment horizontal="right" vertical="top"/>
      <protection locked="0"/>
    </xf>
    <xf numFmtId="0" fontId="9" fillId="0" borderId="9" xfId="5" applyFont="1" applyFill="1" applyBorder="1" applyAlignment="1" applyProtection="1">
      <alignment horizontal="center" vertical="top" wrapText="1"/>
      <protection locked="0"/>
    </xf>
    <xf numFmtId="167" fontId="32" fillId="0" borderId="30" xfId="2" applyNumberFormat="1" applyFont="1" applyFill="1" applyBorder="1" applyAlignment="1" applyProtection="1">
      <alignment horizontal="right" vertical="center" wrapText="1" indent="1"/>
    </xf>
    <xf numFmtId="167" fontId="32" fillId="0" borderId="31" xfId="2" applyNumberFormat="1" applyFont="1" applyFill="1" applyBorder="1" applyAlignment="1" applyProtection="1">
      <alignment horizontal="right" vertical="center" wrapText="1" indent="1"/>
    </xf>
    <xf numFmtId="165" fontId="13" fillId="0" borderId="11" xfId="6" applyNumberFormat="1" applyFont="1" applyFill="1" applyBorder="1" applyAlignment="1" applyProtection="1">
      <alignment horizontal="right" vertical="center" wrapText="1"/>
      <protection locked="0"/>
    </xf>
    <xf numFmtId="0" fontId="33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3" fillId="0" borderId="11" xfId="2" applyNumberFormat="1" applyFont="1" applyFill="1" applyBorder="1" applyAlignment="1" applyProtection="1">
      <alignment horizontal="left" vertical="center" wrapText="1"/>
      <protection locked="0"/>
    </xf>
    <xf numFmtId="165" fontId="34" fillId="0" borderId="11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2" applyNumberFormat="1" applyFont="1" applyFill="1" applyBorder="1" applyAlignment="1" applyProtection="1">
      <alignment horizontal="left" vertical="top"/>
      <protection locked="0"/>
    </xf>
    <xf numFmtId="0" fontId="2" fillId="0" borderId="0" xfId="2" applyNumberFormat="1" applyFont="1" applyFill="1" applyBorder="1" applyAlignment="1" applyProtection="1">
      <alignment vertical="top"/>
      <protection locked="0"/>
    </xf>
    <xf numFmtId="3" fontId="2" fillId="0" borderId="11" xfId="2" applyNumberFormat="1" applyFont="1" applyFill="1" applyBorder="1" applyAlignment="1" applyProtection="1">
      <alignment horizontal="right" vertical="top" wrapText="1"/>
    </xf>
    <xf numFmtId="165" fontId="26" fillId="0" borderId="10" xfId="6" applyNumberFormat="1" applyFont="1" applyFill="1" applyBorder="1" applyAlignment="1" applyProtection="1">
      <alignment horizontal="right" vertical="top" wrapText="1"/>
    </xf>
    <xf numFmtId="0" fontId="35" fillId="0" borderId="10" xfId="2" applyNumberFormat="1" applyFont="1" applyFill="1" applyBorder="1" applyAlignment="1" applyProtection="1">
      <alignment horizontal="left" vertical="top"/>
      <protection locked="0"/>
    </xf>
    <xf numFmtId="0" fontId="35" fillId="0" borderId="0" xfId="2" applyNumberFormat="1" applyFont="1" applyFill="1" applyBorder="1" applyAlignment="1" applyProtection="1">
      <alignment vertical="top" wrapText="1"/>
      <protection locked="0"/>
    </xf>
    <xf numFmtId="165" fontId="37" fillId="0" borderId="10" xfId="6" applyNumberFormat="1" applyFont="1" applyFill="1" applyBorder="1" applyAlignment="1" applyProtection="1">
      <alignment horizontal="right" vertical="top" wrapText="1"/>
    </xf>
    <xf numFmtId="0" fontId="29" fillId="0" borderId="9" xfId="2" applyNumberFormat="1" applyFont="1" applyFill="1" applyBorder="1" applyAlignment="1" applyProtection="1">
      <alignment horizontal="right" vertical="top"/>
      <protection locked="0"/>
    </xf>
    <xf numFmtId="0" fontId="29" fillId="0" borderId="9" xfId="2" applyNumberFormat="1" applyFont="1" applyFill="1" applyBorder="1" applyAlignment="1" applyProtection="1">
      <alignment horizontal="left" vertical="top" wrapText="1" indent="1"/>
      <protection locked="0"/>
    </xf>
    <xf numFmtId="49" fontId="36" fillId="0" borderId="9" xfId="2" quotePrefix="1" applyNumberFormat="1" applyFont="1" applyFill="1" applyBorder="1" applyAlignment="1" applyProtection="1">
      <alignment horizontal="right" vertical="top" wrapText="1"/>
    </xf>
    <xf numFmtId="0" fontId="31" fillId="0" borderId="9" xfId="0" applyFont="1" applyFill="1" applyBorder="1" applyAlignment="1" applyProtection="1">
      <alignment horizontal="left" vertical="top" wrapText="1" indent="2"/>
    </xf>
    <xf numFmtId="167" fontId="30" fillId="0" borderId="32" xfId="0" applyNumberFormat="1" applyFont="1" applyFill="1" applyBorder="1" applyAlignment="1">
      <alignment horizontal="right" vertical="top" wrapText="1" indent="1"/>
    </xf>
    <xf numFmtId="167" fontId="30" fillId="0" borderId="11" xfId="0" applyNumberFormat="1" applyFont="1" applyFill="1" applyBorder="1" applyAlignment="1">
      <alignment horizontal="right" vertical="top" wrapText="1" indent="1"/>
    </xf>
    <xf numFmtId="49" fontId="36" fillId="0" borderId="33" xfId="2" quotePrefix="1" applyNumberFormat="1" applyFont="1" applyFill="1" applyBorder="1" applyAlignment="1" applyProtection="1">
      <alignment horizontal="right" vertical="top" wrapText="1"/>
    </xf>
    <xf numFmtId="0" fontId="31" fillId="0" borderId="33" xfId="0" applyFont="1" applyFill="1" applyBorder="1" applyAlignment="1" applyProtection="1">
      <alignment horizontal="left" vertical="top" wrapText="1" indent="2"/>
    </xf>
    <xf numFmtId="167" fontId="30" fillId="0" borderId="34" xfId="0" applyNumberFormat="1" applyFont="1" applyFill="1" applyBorder="1" applyAlignment="1">
      <alignment horizontal="right" vertical="top" wrapText="1" indent="1"/>
    </xf>
    <xf numFmtId="165" fontId="31" fillId="0" borderId="35" xfId="6" applyNumberFormat="1" applyFont="1" applyFill="1" applyBorder="1" applyAlignment="1" applyProtection="1">
      <alignment horizontal="right" vertical="top" wrapText="1"/>
      <protection locked="0"/>
    </xf>
    <xf numFmtId="0" fontId="29" fillId="0" borderId="9" xfId="0" applyFont="1" applyFill="1" applyBorder="1" applyAlignment="1" applyProtection="1">
      <alignment horizontal="left" vertical="top" wrapText="1" indent="2"/>
    </xf>
    <xf numFmtId="167" fontId="30" fillId="0" borderId="0" xfId="0" applyNumberFormat="1" applyFont="1" applyFill="1" applyBorder="1" applyAlignment="1">
      <alignment horizontal="right" vertical="top" wrapText="1" indent="1"/>
    </xf>
    <xf numFmtId="167" fontId="30" fillId="0" borderId="36" xfId="0" applyNumberFormat="1" applyFont="1" applyFill="1" applyBorder="1" applyAlignment="1">
      <alignment horizontal="right" vertical="top" wrapText="1" indent="1"/>
    </xf>
    <xf numFmtId="49" fontId="29" fillId="0" borderId="9" xfId="2" applyNumberFormat="1" applyFont="1" applyFill="1" applyBorder="1" applyAlignment="1" applyProtection="1">
      <alignment horizontal="left" vertical="top" wrapText="1"/>
    </xf>
    <xf numFmtId="0" fontId="32" fillId="0" borderId="9" xfId="0" applyFont="1" applyFill="1" applyBorder="1" applyAlignment="1" applyProtection="1">
      <alignment horizontal="center" vertical="top" wrapText="1"/>
    </xf>
    <xf numFmtId="165" fontId="42" fillId="0" borderId="10" xfId="2" applyNumberFormat="1" applyFont="1" applyFill="1" applyBorder="1" applyAlignment="1" applyProtection="1">
      <alignment horizontal="right" vertical="center" wrapText="1" indent="1"/>
    </xf>
    <xf numFmtId="0" fontId="29" fillId="0" borderId="9" xfId="0" applyFont="1" applyFill="1" applyBorder="1" applyAlignment="1" applyProtection="1">
      <alignment horizontal="left" vertical="top" indent="1"/>
    </xf>
    <xf numFmtId="0" fontId="29" fillId="0" borderId="0" xfId="0" applyFont="1" applyFill="1" applyBorder="1" applyAlignment="1" applyProtection="1">
      <alignment horizontal="left" vertical="top" indent="1"/>
    </xf>
    <xf numFmtId="0" fontId="29" fillId="0" borderId="0" xfId="0" applyFont="1" applyFill="1" applyBorder="1" applyAlignment="1" applyProtection="1">
      <alignment vertical="top"/>
    </xf>
    <xf numFmtId="0" fontId="35" fillId="0" borderId="9" xfId="2" applyNumberFormat="1" applyFont="1" applyFill="1" applyBorder="1" applyAlignment="1" applyProtection="1">
      <alignment vertical="top"/>
      <protection locked="0"/>
    </xf>
    <xf numFmtId="0" fontId="35" fillId="0" borderId="0" xfId="2" applyNumberFormat="1" applyFont="1" applyFill="1" applyBorder="1" applyAlignment="1" applyProtection="1">
      <alignment vertical="top"/>
      <protection locked="0"/>
    </xf>
    <xf numFmtId="0" fontId="2" fillId="0" borderId="9" xfId="2" applyNumberFormat="1" applyFont="1" applyFill="1" applyBorder="1" applyAlignment="1" applyProtection="1">
      <alignment vertical="top"/>
      <protection locked="0"/>
    </xf>
    <xf numFmtId="165" fontId="37" fillId="2" borderId="10" xfId="6" applyNumberFormat="1" applyFont="1" applyFill="1" applyBorder="1" applyAlignment="1" applyProtection="1">
      <alignment horizontal="right" vertical="top" wrapText="1"/>
    </xf>
    <xf numFmtId="0" fontId="35" fillId="0" borderId="35" xfId="2" applyNumberFormat="1" applyFont="1" applyFill="1" applyBorder="1" applyAlignment="1" applyProtection="1">
      <alignment horizontal="left" vertical="top"/>
      <protection locked="0"/>
    </xf>
    <xf numFmtId="0" fontId="35" fillId="0" borderId="33" xfId="2" applyNumberFormat="1" applyFont="1" applyFill="1" applyBorder="1" applyAlignment="1" applyProtection="1">
      <alignment vertical="top"/>
      <protection locked="0"/>
    </xf>
    <xf numFmtId="0" fontId="35" fillId="0" borderId="1" xfId="2" applyNumberFormat="1" applyFont="1" applyFill="1" applyBorder="1" applyAlignment="1" applyProtection="1">
      <alignment vertical="top"/>
      <protection locked="0"/>
    </xf>
    <xf numFmtId="165" fontId="37" fillId="0" borderId="35" xfId="6" applyNumberFormat="1" applyFont="1" applyFill="1" applyBorder="1" applyAlignment="1" applyProtection="1">
      <alignment horizontal="right" vertical="top" wrapText="1"/>
    </xf>
    <xf numFmtId="0" fontId="35" fillId="0" borderId="9" xfId="2" applyNumberFormat="1" applyFont="1" applyFill="1" applyBorder="1" applyAlignment="1" applyProtection="1">
      <alignment horizontal="left" vertical="top"/>
      <protection locked="0"/>
    </xf>
    <xf numFmtId="0" fontId="35" fillId="0" borderId="0" xfId="2" applyNumberFormat="1" applyFont="1" applyFill="1" applyBorder="1" applyAlignment="1" applyProtection="1">
      <alignment horizontal="left" vertical="top"/>
      <protection locked="0"/>
    </xf>
    <xf numFmtId="0" fontId="29" fillId="0" borderId="10" xfId="2" applyNumberFormat="1" applyFont="1" applyFill="1" applyBorder="1" applyAlignment="1" applyProtection="1">
      <alignment horizontal="left" vertical="top"/>
      <protection locked="0"/>
    </xf>
    <xf numFmtId="0" fontId="29" fillId="0" borderId="9" xfId="2" applyNumberFormat="1" applyFont="1" applyFill="1" applyBorder="1" applyAlignment="1" applyProtection="1">
      <alignment vertical="top"/>
      <protection locked="0"/>
    </xf>
    <xf numFmtId="0" fontId="29" fillId="0" borderId="0" xfId="2" applyNumberFormat="1" applyFont="1" applyFill="1" applyBorder="1" applyAlignment="1" applyProtection="1">
      <alignment vertical="top"/>
      <protection locked="0"/>
    </xf>
    <xf numFmtId="165" fontId="31" fillId="0" borderId="10" xfId="6" applyNumberFormat="1" applyFont="1" applyFill="1" applyBorder="1" applyAlignment="1" applyProtection="1">
      <alignment horizontal="right" vertical="top" wrapText="1"/>
    </xf>
    <xf numFmtId="0" fontId="33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34" fillId="0" borderId="20" xfId="6" applyNumberFormat="1" applyFont="1" applyFill="1" applyBorder="1" applyAlignment="1" applyProtection="1">
      <alignment horizontal="right" vertical="center" wrapText="1"/>
      <protection locked="0"/>
    </xf>
    <xf numFmtId="165" fontId="34" fillId="0" borderId="0" xfId="6" applyNumberFormat="1" applyFont="1" applyFill="1" applyBorder="1" applyAlignment="1" applyProtection="1">
      <alignment horizontal="right" vertical="center" wrapText="1"/>
      <protection locked="0"/>
    </xf>
    <xf numFmtId="165" fontId="24" fillId="0" borderId="3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2" applyNumberFormat="1" applyFont="1" applyFill="1" applyBorder="1" applyAlignment="1" applyProtection="1">
      <alignment horizontal="left" vertical="top"/>
      <protection locked="0"/>
    </xf>
    <xf numFmtId="3" fontId="2" fillId="0" borderId="0" xfId="2" applyNumberFormat="1" applyFont="1" applyFill="1" applyBorder="1" applyAlignment="1" applyProtection="1">
      <alignment horizontal="right" vertical="top" wrapText="1"/>
    </xf>
    <xf numFmtId="165" fontId="31" fillId="0" borderId="11" xfId="6" applyNumberFormat="1" applyFont="1" applyFill="1" applyBorder="1" applyAlignment="1" applyProtection="1">
      <alignment horizontal="right" vertical="top" wrapText="1"/>
      <protection locked="0"/>
    </xf>
    <xf numFmtId="167" fontId="30" fillId="2" borderId="0" xfId="0" applyNumberFormat="1" applyFont="1" applyFill="1" applyBorder="1" applyAlignment="1">
      <alignment horizontal="right" vertical="top" wrapText="1" indent="1"/>
    </xf>
    <xf numFmtId="167" fontId="32" fillId="0" borderId="40" xfId="2" applyNumberFormat="1" applyFont="1" applyFill="1" applyBorder="1" applyAlignment="1" applyProtection="1">
      <alignment horizontal="right" vertical="center" wrapText="1" indent="1"/>
    </xf>
    <xf numFmtId="165" fontId="42" fillId="0" borderId="11" xfId="2" applyNumberFormat="1" applyFont="1" applyFill="1" applyBorder="1" applyAlignment="1" applyProtection="1">
      <alignment horizontal="right" vertical="center" wrapText="1" indent="1"/>
    </xf>
    <xf numFmtId="0" fontId="31" fillId="0" borderId="10" xfId="5" quotePrefix="1" applyFont="1" applyFill="1" applyBorder="1" applyAlignment="1" applyProtection="1">
      <alignment horizontal="right" vertical="top"/>
      <protection locked="0"/>
    </xf>
    <xf numFmtId="3" fontId="31" fillId="0" borderId="9" xfId="5" applyNumberFormat="1" applyFont="1" applyFill="1" applyBorder="1" applyAlignment="1" applyProtection="1">
      <alignment horizontal="left" vertical="top" wrapText="1" indent="1"/>
      <protection locked="0"/>
    </xf>
    <xf numFmtId="3" fontId="31" fillId="0" borderId="0" xfId="5" applyNumberFormat="1" applyFont="1" applyFill="1" applyBorder="1" applyAlignment="1" applyProtection="1">
      <alignment horizontal="left" vertical="top" wrapText="1" indent="1"/>
      <protection locked="0"/>
    </xf>
    <xf numFmtId="169" fontId="31" fillId="0" borderId="0" xfId="7" applyNumberFormat="1" applyFont="1" applyFill="1" applyBorder="1" applyAlignment="1" applyProtection="1">
      <alignment horizontal="right" vertical="top" wrapText="1"/>
      <protection locked="0"/>
    </xf>
    <xf numFmtId="165" fontId="31" fillId="0" borderId="10" xfId="1" applyNumberFormat="1" applyFont="1" applyFill="1" applyBorder="1" applyAlignment="1" applyProtection="1">
      <alignment horizontal="right" vertical="top" wrapText="1"/>
      <protection locked="0"/>
    </xf>
    <xf numFmtId="0" fontId="29" fillId="0" borderId="33" xfId="2" applyNumberFormat="1" applyFont="1" applyFill="1" applyBorder="1" applyAlignment="1" applyProtection="1">
      <alignment horizontal="right" vertical="top"/>
      <protection locked="0"/>
    </xf>
    <xf numFmtId="0" fontId="29" fillId="0" borderId="33" xfId="0" applyFont="1" applyFill="1" applyBorder="1" applyAlignment="1" applyProtection="1">
      <alignment horizontal="left" vertical="top" indent="1"/>
    </xf>
    <xf numFmtId="0" fontId="29" fillId="0" borderId="1" xfId="0" applyFont="1" applyFill="1" applyBorder="1" applyAlignment="1" applyProtection="1">
      <alignment horizontal="left" vertical="top" indent="1"/>
    </xf>
    <xf numFmtId="0" fontId="29" fillId="0" borderId="1" xfId="0" applyFont="1" applyFill="1" applyBorder="1" applyAlignment="1" applyProtection="1">
      <alignment vertical="top"/>
    </xf>
    <xf numFmtId="0" fontId="7" fillId="0" borderId="9" xfId="2" applyNumberFormat="1" applyFont="1" applyFill="1" applyBorder="1" applyAlignment="1" applyProtection="1">
      <alignment horizontal="right" vertical="top"/>
      <protection locked="0"/>
    </xf>
    <xf numFmtId="0" fontId="44" fillId="0" borderId="9" xfId="0" applyFont="1" applyFill="1" applyBorder="1" applyAlignment="1" applyProtection="1">
      <alignment horizontal="left" vertical="top" indent="2"/>
    </xf>
    <xf numFmtId="0" fontId="44" fillId="0" borderId="0" xfId="0" applyFont="1" applyFill="1" applyBorder="1" applyAlignment="1" applyProtection="1">
      <alignment horizontal="left" vertical="top" indent="2"/>
    </xf>
    <xf numFmtId="165" fontId="45" fillId="0" borderId="10" xfId="6" applyNumberFormat="1" applyFont="1" applyFill="1" applyBorder="1" applyAlignment="1" applyProtection="1">
      <alignment horizontal="right" vertical="top" wrapText="1"/>
      <protection locked="0"/>
    </xf>
    <xf numFmtId="165" fontId="45" fillId="0" borderId="9" xfId="6" applyNumberFormat="1" applyFont="1" applyFill="1" applyBorder="1" applyAlignment="1" applyProtection="1">
      <alignment horizontal="right" vertical="top" wrapText="1"/>
      <protection locked="0"/>
    </xf>
    <xf numFmtId="0" fontId="46" fillId="0" borderId="9" xfId="5" quotePrefix="1" applyFont="1" applyFill="1" applyBorder="1" applyAlignment="1" applyProtection="1">
      <alignment horizontal="right" vertical="top"/>
      <protection locked="0"/>
    </xf>
    <xf numFmtId="165" fontId="45" fillId="0" borderId="10" xfId="1" applyNumberFormat="1" applyFont="1" applyFill="1" applyBorder="1" applyAlignment="1" applyProtection="1">
      <alignment horizontal="right" vertical="top" wrapText="1"/>
      <protection locked="0"/>
    </xf>
    <xf numFmtId="165" fontId="45" fillId="0" borderId="9" xfId="1" applyNumberFormat="1" applyFont="1" applyFill="1" applyBorder="1" applyAlignment="1" applyProtection="1">
      <alignment horizontal="right" vertical="top" wrapText="1"/>
      <protection locked="0"/>
    </xf>
    <xf numFmtId="0" fontId="45" fillId="0" borderId="9" xfId="5" applyFont="1" applyFill="1" applyBorder="1" applyAlignment="1" applyProtection="1">
      <alignment horizontal="left" vertical="top" wrapText="1" indent="2"/>
      <protection locked="0"/>
    </xf>
    <xf numFmtId="0" fontId="45" fillId="0" borderId="0" xfId="5" applyFont="1" applyFill="1" applyBorder="1" applyAlignment="1" applyProtection="1">
      <alignment horizontal="left" vertical="top" wrapText="1" indent="2"/>
      <protection locked="0"/>
    </xf>
    <xf numFmtId="0" fontId="46" fillId="2" borderId="9" xfId="5" quotePrefix="1" applyFont="1" applyFill="1" applyBorder="1" applyAlignment="1" applyProtection="1">
      <alignment horizontal="right" vertical="top"/>
      <protection locked="0"/>
    </xf>
    <xf numFmtId="165" fontId="45" fillId="2" borderId="10" xfId="1" applyNumberFormat="1" applyFont="1" applyFill="1" applyBorder="1" applyAlignment="1" applyProtection="1">
      <alignment horizontal="right" vertical="top" wrapText="1"/>
      <protection locked="0"/>
    </xf>
    <xf numFmtId="165" fontId="45" fillId="2" borderId="9" xfId="1" applyNumberFormat="1" applyFont="1" applyFill="1" applyBorder="1" applyAlignment="1" applyProtection="1">
      <alignment horizontal="right" vertical="top" wrapText="1"/>
      <protection locked="0"/>
    </xf>
    <xf numFmtId="165" fontId="28" fillId="0" borderId="10" xfId="6" applyNumberFormat="1" applyFont="1" applyFill="1" applyBorder="1" applyAlignment="1" applyProtection="1">
      <alignment horizontal="right" vertical="top" wrapText="1"/>
    </xf>
    <xf numFmtId="0" fontId="37" fillId="0" borderId="9" xfId="2" applyNumberFormat="1" applyFont="1" applyFill="1" applyBorder="1" applyAlignment="1" applyProtection="1">
      <alignment horizontal="left" vertical="top"/>
      <protection locked="0"/>
    </xf>
    <xf numFmtId="0" fontId="37" fillId="0" borderId="9" xfId="2" applyNumberFormat="1" applyFont="1" applyFill="1" applyBorder="1" applyAlignment="1" applyProtection="1">
      <alignment vertical="top"/>
      <protection locked="0"/>
    </xf>
    <xf numFmtId="0" fontId="37" fillId="0" borderId="0" xfId="2" applyNumberFormat="1" applyFont="1" applyFill="1" applyBorder="1" applyAlignment="1" applyProtection="1">
      <alignment vertical="top"/>
      <protection locked="0"/>
    </xf>
    <xf numFmtId="165" fontId="28" fillId="0" borderId="9" xfId="6" applyNumberFormat="1" applyFont="1" applyFill="1" applyBorder="1" applyAlignment="1" applyProtection="1">
      <alignment horizontal="right" vertical="top" wrapText="1"/>
    </xf>
    <xf numFmtId="165" fontId="31" fillId="0" borderId="9" xfId="6" applyNumberFormat="1" applyFont="1" applyFill="1" applyBorder="1" applyAlignment="1" applyProtection="1">
      <alignment horizontal="right" vertical="top" wrapText="1"/>
      <protection locked="0"/>
    </xf>
    <xf numFmtId="0" fontId="26" fillId="0" borderId="9" xfId="2" applyNumberFormat="1" applyFont="1" applyFill="1" applyBorder="1" applyAlignment="1" applyProtection="1">
      <alignment horizontal="left" vertical="top" wrapText="1"/>
      <protection locked="0"/>
    </xf>
    <xf numFmtId="0" fontId="26" fillId="0" borderId="41" xfId="2" applyNumberFormat="1" applyFont="1" applyFill="1" applyBorder="1" applyAlignment="1" applyProtection="1">
      <alignment horizontal="left" vertical="top" wrapText="1"/>
      <protection locked="0"/>
    </xf>
    <xf numFmtId="165" fontId="26" fillId="0" borderId="10" xfId="6" applyNumberFormat="1" applyFont="1" applyFill="1" applyBorder="1" applyAlignment="1" applyProtection="1">
      <alignment horizontal="right" vertical="center" wrapText="1"/>
      <protection locked="0"/>
    </xf>
    <xf numFmtId="0" fontId="35" fillId="0" borderId="9" xfId="0" applyFont="1" applyFill="1" applyBorder="1" applyAlignment="1" applyProtection="1">
      <alignment horizontal="left" vertical="top"/>
    </xf>
    <xf numFmtId="165" fontId="28" fillId="0" borderId="10" xfId="6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2" quotePrefix="1" applyNumberFormat="1" applyFont="1" applyFill="1" applyBorder="1" applyAlignment="1" applyProtection="1">
      <alignment horizontal="right" vertical="top"/>
      <protection locked="0"/>
    </xf>
    <xf numFmtId="0" fontId="29" fillId="0" borderId="9" xfId="0" applyFont="1" applyFill="1" applyBorder="1" applyAlignment="1" applyProtection="1">
      <alignment horizontal="left" vertical="top" wrapText="1" indent="1"/>
    </xf>
    <xf numFmtId="0" fontId="26" fillId="0" borderId="9" xfId="8" applyNumberFormat="1" applyFont="1" applyFill="1" applyBorder="1" applyAlignment="1" applyProtection="1">
      <alignment horizontal="left" vertical="top"/>
      <protection locked="0"/>
    </xf>
    <xf numFmtId="0" fontId="26" fillId="0" borderId="9" xfId="8" applyNumberFormat="1" applyFont="1" applyFill="1" applyBorder="1" applyAlignment="1" applyProtection="1">
      <alignment vertical="top" wrapText="1"/>
      <protection locked="0"/>
    </xf>
    <xf numFmtId="165" fontId="26" fillId="0" borderId="11" xfId="6" applyNumberFormat="1" applyFont="1" applyFill="1" applyBorder="1" applyAlignment="1" applyProtection="1">
      <alignment horizontal="right" vertical="top" wrapText="1"/>
    </xf>
    <xf numFmtId="165" fontId="28" fillId="0" borderId="11" xfId="6" applyNumberFormat="1" applyFont="1" applyFill="1" applyBorder="1" applyAlignment="1" applyProtection="1">
      <alignment horizontal="right" vertical="top" wrapText="1"/>
    </xf>
    <xf numFmtId="0" fontId="31" fillId="0" borderId="9" xfId="0" applyFont="1" applyFill="1" applyBorder="1" applyAlignment="1" applyProtection="1">
      <alignment horizontal="left" vertical="top" wrapText="1" indent="1"/>
    </xf>
    <xf numFmtId="0" fontId="44" fillId="0" borderId="9" xfId="2" applyNumberFormat="1" applyFont="1" applyFill="1" applyBorder="1" applyAlignment="1" applyProtection="1">
      <alignment horizontal="right" vertical="top"/>
      <protection locked="0"/>
    </xf>
    <xf numFmtId="0" fontId="45" fillId="0" borderId="9" xfId="0" applyFont="1" applyFill="1" applyBorder="1" applyAlignment="1" applyProtection="1">
      <alignment horizontal="left" vertical="top" wrapText="1" indent="1"/>
    </xf>
    <xf numFmtId="165" fontId="45" fillId="0" borderId="11" xfId="6" applyNumberFormat="1" applyFont="1" applyFill="1" applyBorder="1" applyAlignment="1" applyProtection="1">
      <alignment horizontal="right" vertical="top" wrapText="1"/>
      <protection locked="0"/>
    </xf>
    <xf numFmtId="0" fontId="50" fillId="0" borderId="9" xfId="5" applyFont="1" applyFill="1" applyBorder="1" applyAlignment="1" applyProtection="1">
      <alignment horizontal="right" vertical="center" wrapText="1"/>
      <protection locked="0"/>
    </xf>
    <xf numFmtId="165" fontId="45" fillId="0" borderId="10" xfId="1" applyNumberFormat="1" applyFont="1" applyFill="1" applyBorder="1" applyAlignment="1" applyProtection="1">
      <alignment horizontal="right" vertical="top" wrapText="1"/>
    </xf>
    <xf numFmtId="0" fontId="51" fillId="0" borderId="9" xfId="5" applyFont="1" applyFill="1" applyBorder="1" applyAlignment="1" applyProtection="1">
      <alignment horizontal="right" vertical="center" wrapText="1"/>
      <protection locked="0"/>
    </xf>
    <xf numFmtId="165" fontId="45" fillId="0" borderId="11" xfId="1" applyNumberFormat="1" applyFont="1" applyFill="1" applyBorder="1" applyAlignment="1" applyProtection="1">
      <alignment horizontal="right" vertical="top" wrapText="1"/>
    </xf>
    <xf numFmtId="165" fontId="45" fillId="0" borderId="10" xfId="1" applyNumberFormat="1" applyFont="1" applyFill="1" applyBorder="1" applyAlignment="1" applyProtection="1">
      <alignment horizontal="right" vertical="center" wrapText="1"/>
    </xf>
    <xf numFmtId="1" fontId="52" fillId="0" borderId="9" xfId="5" applyNumberFormat="1" applyFont="1" applyFill="1" applyBorder="1" applyAlignment="1" applyProtection="1">
      <alignment horizontal="right" vertical="top"/>
      <protection locked="0"/>
    </xf>
    <xf numFmtId="0" fontId="52" fillId="0" borderId="9" xfId="5" applyFont="1" applyFill="1" applyBorder="1" applyAlignment="1" applyProtection="1">
      <alignment horizontal="left" vertical="top" wrapText="1" indent="1"/>
      <protection locked="0"/>
    </xf>
    <xf numFmtId="165" fontId="52" fillId="2" borderId="10" xfId="1" applyNumberFormat="1" applyFont="1" applyFill="1" applyBorder="1" applyAlignment="1" applyProtection="1">
      <alignment horizontal="right" vertical="top" wrapText="1"/>
    </xf>
    <xf numFmtId="165" fontId="52" fillId="2" borderId="11" xfId="1" applyNumberFormat="1" applyFont="1" applyFill="1" applyBorder="1" applyAlignment="1" applyProtection="1">
      <alignment horizontal="right" vertical="top" wrapText="1"/>
    </xf>
    <xf numFmtId="165" fontId="52" fillId="0" borderId="11" xfId="1" applyNumberFormat="1" applyFont="1" applyFill="1" applyBorder="1" applyAlignment="1" applyProtection="1">
      <alignment horizontal="right" vertical="top" wrapText="1"/>
    </xf>
    <xf numFmtId="165" fontId="52" fillId="0" borderId="10" xfId="1" applyNumberFormat="1" applyFont="1" applyFill="1" applyBorder="1" applyAlignment="1" applyProtection="1">
      <alignment horizontal="right" vertical="top" wrapText="1"/>
    </xf>
    <xf numFmtId="165" fontId="52" fillId="2" borderId="10" xfId="6" applyNumberFormat="1" applyFont="1" applyFill="1" applyBorder="1" applyAlignment="1" applyProtection="1">
      <alignment horizontal="right" vertical="top" wrapText="1"/>
    </xf>
    <xf numFmtId="165" fontId="52" fillId="0" borderId="10" xfId="6" applyNumberFormat="1" applyFont="1" applyFill="1" applyBorder="1" applyAlignment="1" applyProtection="1">
      <alignment horizontal="right" vertical="top" wrapText="1"/>
    </xf>
    <xf numFmtId="165" fontId="52" fillId="2" borderId="11" xfId="6" applyNumberFormat="1" applyFont="1" applyFill="1" applyBorder="1" applyAlignment="1" applyProtection="1">
      <alignment horizontal="right" vertical="top" wrapText="1"/>
    </xf>
    <xf numFmtId="165" fontId="52" fillId="0" borderId="11" xfId="6" applyNumberFormat="1" applyFont="1" applyFill="1" applyBorder="1" applyAlignment="1" applyProtection="1">
      <alignment horizontal="right" vertical="top" wrapText="1"/>
    </xf>
    <xf numFmtId="0" fontId="31" fillId="0" borderId="10" xfId="2" applyNumberFormat="1" applyFont="1" applyFill="1" applyBorder="1" applyAlignment="1" applyProtection="1">
      <alignment horizontal="left" vertical="top"/>
      <protection locked="0"/>
    </xf>
    <xf numFmtId="0" fontId="31" fillId="0" borderId="9" xfId="2" applyNumberFormat="1" applyFont="1" applyFill="1" applyBorder="1" applyAlignment="1" applyProtection="1">
      <alignment vertical="top"/>
      <protection locked="0"/>
    </xf>
    <xf numFmtId="165" fontId="53" fillId="0" borderId="10" xfId="6" applyNumberFormat="1" applyFont="1" applyFill="1" applyBorder="1" applyAlignment="1" applyProtection="1">
      <alignment horizontal="right" vertical="top" wrapText="1"/>
    </xf>
    <xf numFmtId="165" fontId="53" fillId="0" borderId="11" xfId="6" applyNumberFormat="1" applyFont="1" applyFill="1" applyBorder="1" applyAlignment="1" applyProtection="1">
      <alignment horizontal="right" vertical="top" wrapText="1"/>
    </xf>
    <xf numFmtId="0" fontId="31" fillId="0" borderId="9" xfId="2" applyNumberFormat="1" applyFont="1" applyFill="1" applyBorder="1" applyAlignment="1" applyProtection="1">
      <alignment horizontal="left" vertical="top"/>
      <protection locked="0"/>
    </xf>
    <xf numFmtId="165" fontId="29" fillId="0" borderId="10" xfId="6" applyNumberFormat="1" applyFont="1" applyFill="1" applyBorder="1" applyAlignment="1" applyProtection="1">
      <alignment horizontal="right" vertical="top" wrapText="1"/>
    </xf>
    <xf numFmtId="0" fontId="52" fillId="0" borderId="0" xfId="0" applyFont="1" applyAlignment="1">
      <alignment vertical="top"/>
    </xf>
    <xf numFmtId="0" fontId="3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5" applyFont="1" applyFill="1" applyBorder="1" applyAlignment="1" applyProtection="1">
      <alignment horizontal="left" vertical="center" indent="1"/>
      <protection locked="0"/>
    </xf>
    <xf numFmtId="49" fontId="20" fillId="0" borderId="0" xfId="5" applyNumberFormat="1" applyFont="1" applyFill="1" applyBorder="1" applyAlignment="1" applyProtection="1">
      <alignment vertical="center"/>
      <protection locked="0"/>
    </xf>
    <xf numFmtId="49" fontId="29" fillId="0" borderId="10" xfId="2" applyNumberFormat="1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5" fillId="0" borderId="11" xfId="2" applyNumberFormat="1" applyFont="1" applyFill="1" applyBorder="1" applyAlignment="1" applyProtection="1">
      <alignment vertical="top"/>
      <protection locked="0"/>
    </xf>
    <xf numFmtId="0" fontId="45" fillId="0" borderId="9" xfId="5" quotePrefix="1" applyFont="1" applyFill="1" applyBorder="1" applyAlignment="1" applyProtection="1">
      <alignment horizontal="right" vertical="top"/>
      <protection locked="0"/>
    </xf>
    <xf numFmtId="3" fontId="45" fillId="0" borderId="9" xfId="9" applyNumberFormat="1" applyFont="1" applyFill="1" applyBorder="1" applyAlignment="1" applyProtection="1">
      <alignment horizontal="left" vertical="top" indent="1"/>
      <protection locked="0"/>
    </xf>
    <xf numFmtId="3" fontId="45" fillId="0" borderId="0" xfId="9" applyNumberFormat="1" applyFont="1" applyFill="1" applyBorder="1" applyAlignment="1" applyProtection="1">
      <alignment horizontal="left" vertical="top" wrapText="1" indent="1"/>
      <protection locked="0"/>
    </xf>
    <xf numFmtId="3" fontId="45" fillId="0" borderId="9" xfId="9" applyNumberFormat="1" applyFont="1" applyFill="1" applyBorder="1" applyAlignment="1" applyProtection="1">
      <alignment horizontal="left" vertical="top" indent="2"/>
      <protection locked="0"/>
    </xf>
    <xf numFmtId="0" fontId="37" fillId="0" borderId="11" xfId="2" applyNumberFormat="1" applyFont="1" applyFill="1" applyBorder="1" applyAlignment="1" applyProtection="1">
      <alignment vertical="top"/>
      <protection locked="0"/>
    </xf>
    <xf numFmtId="0" fontId="31" fillId="0" borderId="9" xfId="5" applyFont="1" applyFill="1" applyBorder="1" applyAlignment="1" applyProtection="1">
      <alignment horizontal="left" vertical="top" indent="1"/>
      <protection locked="0"/>
    </xf>
    <xf numFmtId="0" fontId="31" fillId="0" borderId="0" xfId="5" applyFont="1" applyFill="1" applyBorder="1" applyAlignment="1" applyProtection="1">
      <alignment horizontal="left" vertical="top" indent="1"/>
      <protection locked="0"/>
    </xf>
    <xf numFmtId="169" fontId="31" fillId="0" borderId="11" xfId="7" applyNumberFormat="1" applyFont="1" applyFill="1" applyBorder="1" applyAlignment="1" applyProtection="1">
      <alignment horizontal="right" vertical="top" wrapText="1"/>
      <protection locked="0"/>
    </xf>
    <xf numFmtId="0" fontId="2" fillId="0" borderId="9" xfId="2" applyNumberFormat="1" applyFont="1" applyFill="1" applyBorder="1" applyAlignment="1" applyProtection="1">
      <alignment vertical="top" wrapText="1"/>
      <protection locked="0"/>
    </xf>
    <xf numFmtId="0" fontId="37" fillId="0" borderId="9" xfId="2" applyNumberFormat="1" applyFont="1" applyFill="1" applyBorder="1" applyAlignment="1" applyProtection="1">
      <alignment vertical="top" wrapText="1"/>
      <protection locked="0"/>
    </xf>
    <xf numFmtId="0" fontId="49" fillId="0" borderId="9" xfId="5" applyFont="1" applyFill="1" applyBorder="1" applyAlignment="1" applyProtection="1">
      <alignment horizontal="left" vertical="top" wrapText="1" indent="1"/>
      <protection locked="0"/>
    </xf>
    <xf numFmtId="165" fontId="52" fillId="0" borderId="10" xfId="6" applyNumberFormat="1" applyFont="1" applyFill="1" applyBorder="1" applyAlignment="1" applyProtection="1">
      <alignment horizontal="right" vertical="top" wrapText="1"/>
      <protection locked="0"/>
    </xf>
    <xf numFmtId="1" fontId="49" fillId="0" borderId="9" xfId="5" applyNumberFormat="1" applyFont="1" applyFill="1" applyBorder="1" applyAlignment="1" applyProtection="1">
      <alignment horizontal="right" vertical="top"/>
      <protection locked="0"/>
    </xf>
    <xf numFmtId="0" fontId="55" fillId="0" borderId="9" xfId="5" applyFont="1" applyFill="1" applyBorder="1" applyAlignment="1" applyProtection="1">
      <alignment horizontal="left" vertical="top" wrapText="1" indent="1"/>
      <protection locked="0"/>
    </xf>
    <xf numFmtId="165" fontId="55" fillId="0" borderId="10" xfId="1" applyNumberFormat="1" applyFont="1" applyFill="1" applyBorder="1" applyAlignment="1" applyProtection="1">
      <alignment horizontal="right" vertical="top" wrapText="1"/>
    </xf>
    <xf numFmtId="165" fontId="49" fillId="0" borderId="10" xfId="6" applyNumberFormat="1" applyFont="1" applyFill="1" applyBorder="1" applyAlignment="1" applyProtection="1">
      <alignment horizontal="right" vertical="top" wrapText="1"/>
      <protection locked="0"/>
    </xf>
    <xf numFmtId="165" fontId="49" fillId="0" borderId="10" xfId="1" applyNumberFormat="1" applyFont="1" applyFill="1" applyBorder="1" applyAlignment="1" applyProtection="1">
      <alignment horizontal="right" vertical="top" wrapText="1"/>
    </xf>
    <xf numFmtId="0" fontId="52" fillId="0" borderId="9" xfId="5" applyFont="1" applyFill="1" applyBorder="1" applyAlignment="1" applyProtection="1">
      <alignment horizontal="left" wrapText="1" indent="1"/>
      <protection locked="0"/>
    </xf>
    <xf numFmtId="165" fontId="52" fillId="0" borderId="10" xfId="6" applyNumberFormat="1" applyFont="1" applyFill="1" applyBorder="1" applyAlignment="1" applyProtection="1">
      <alignment horizontal="right" wrapText="1"/>
    </xf>
    <xf numFmtId="165" fontId="52" fillId="0" borderId="10" xfId="1" applyNumberFormat="1" applyFont="1" applyFill="1" applyBorder="1" applyAlignment="1" applyProtection="1">
      <alignment horizontal="right" vertical="top" wrapText="1"/>
      <protection locked="0"/>
    </xf>
    <xf numFmtId="0" fontId="52" fillId="0" borderId="9" xfId="5" applyFont="1" applyFill="1" applyBorder="1" applyAlignment="1" applyProtection="1">
      <alignment horizontal="left" vertical="top"/>
      <protection locked="0"/>
    </xf>
    <xf numFmtId="0" fontId="45" fillId="0" borderId="9" xfId="5" applyFont="1" applyFill="1" applyBorder="1" applyAlignment="1" applyProtection="1">
      <alignment horizontal="left" vertical="top" wrapText="1" indent="2"/>
      <protection locked="0"/>
    </xf>
    <xf numFmtId="0" fontId="45" fillId="0" borderId="0" xfId="5" applyFont="1" applyFill="1" applyBorder="1" applyAlignment="1" applyProtection="1">
      <alignment horizontal="left" vertical="top" wrapText="1" indent="2"/>
      <protection locked="0"/>
    </xf>
    <xf numFmtId="0" fontId="29" fillId="0" borderId="50" xfId="0" applyFont="1" applyFill="1" applyBorder="1" applyAlignment="1" applyProtection="1">
      <alignment horizontal="left" vertical="top" indent="1"/>
    </xf>
    <xf numFmtId="170" fontId="52" fillId="0" borderId="36" xfId="7" applyNumberFormat="1" applyFont="1" applyFill="1" applyBorder="1" applyAlignment="1" applyProtection="1">
      <alignment horizontal="right" vertical="center" wrapText="1" indent="1"/>
    </xf>
    <xf numFmtId="170" fontId="52" fillId="0" borderId="11" xfId="7" applyNumberFormat="1" applyFont="1" applyFill="1" applyBorder="1" applyAlignment="1" applyProtection="1">
      <alignment horizontal="right" vertical="center" wrapText="1" indent="1"/>
    </xf>
    <xf numFmtId="0" fontId="52" fillId="0" borderId="36" xfId="5" applyFont="1" applyFill="1" applyBorder="1" applyAlignment="1" applyProtection="1">
      <alignment horizontal="right" vertical="top" wrapText="1" indent="1"/>
      <protection locked="0"/>
    </xf>
    <xf numFmtId="0" fontId="52" fillId="0" borderId="11" xfId="5" applyFont="1" applyFill="1" applyBorder="1" applyAlignment="1" applyProtection="1">
      <alignment horizontal="right" vertical="top" wrapText="1" indent="1"/>
      <protection locked="0"/>
    </xf>
    <xf numFmtId="0" fontId="52" fillId="0" borderId="48" xfId="5" applyFont="1" applyFill="1" applyBorder="1" applyAlignment="1" applyProtection="1">
      <alignment horizontal="right" vertical="top" wrapText="1" indent="1"/>
      <protection locked="0"/>
    </xf>
    <xf numFmtId="0" fontId="52" fillId="0" borderId="49" xfId="5" applyFont="1" applyFill="1" applyBorder="1" applyAlignment="1" applyProtection="1">
      <alignment horizontal="right" vertical="top" wrapText="1" indent="1"/>
      <protection locked="0"/>
    </xf>
    <xf numFmtId="0" fontId="1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36" xfId="5" applyFont="1" applyFill="1" applyBorder="1" applyAlignment="1" applyProtection="1">
      <alignment horizontal="right" vertical="top" wrapText="1" indent="1"/>
      <protection locked="0"/>
    </xf>
    <xf numFmtId="0" fontId="49" fillId="0" borderId="11" xfId="5" applyFont="1" applyFill="1" applyBorder="1" applyAlignment="1" applyProtection="1">
      <alignment horizontal="right" vertical="top" wrapText="1" indent="1"/>
      <protection locked="0"/>
    </xf>
    <xf numFmtId="0" fontId="29" fillId="0" borderId="36" xfId="0" applyFont="1" applyFill="1" applyBorder="1" applyAlignment="1" applyProtection="1">
      <alignment horizontal="right" vertical="top" indent="2"/>
    </xf>
    <xf numFmtId="0" fontId="29" fillId="0" borderId="11" xfId="0" applyFont="1" applyFill="1" applyBorder="1" applyAlignment="1" applyProtection="1">
      <alignment horizontal="right" vertical="top" indent="2"/>
    </xf>
    <xf numFmtId="0" fontId="31" fillId="0" borderId="36" xfId="0" applyFont="1" applyFill="1" applyBorder="1" applyAlignment="1" applyProtection="1">
      <alignment horizontal="right" vertical="top" wrapText="1" indent="1"/>
    </xf>
    <xf numFmtId="0" fontId="31" fillId="0" borderId="11" xfId="0" applyFont="1" applyFill="1" applyBorder="1" applyAlignment="1" applyProtection="1">
      <alignment horizontal="right" vertical="top" wrapText="1" indent="1"/>
    </xf>
    <xf numFmtId="0" fontId="29" fillId="0" borderId="36" xfId="2" applyNumberFormat="1" applyFont="1" applyFill="1" applyBorder="1" applyAlignment="1" applyProtection="1">
      <alignment horizontal="right" vertical="top" indent="1"/>
      <protection locked="0"/>
    </xf>
    <xf numFmtId="0" fontId="29" fillId="0" borderId="11" xfId="2" applyNumberFormat="1" applyFont="1" applyFill="1" applyBorder="1" applyAlignment="1" applyProtection="1">
      <alignment horizontal="right" vertical="top" indent="1"/>
      <protection locked="0"/>
    </xf>
    <xf numFmtId="0" fontId="1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22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23" xfId="2" applyNumberFormat="1" applyFont="1" applyFill="1" applyBorder="1" applyAlignment="1" applyProtection="1">
      <alignment horizontal="left" vertical="center" wrapText="1"/>
      <protection locked="0"/>
    </xf>
    <xf numFmtId="168" fontId="36" fillId="0" borderId="24" xfId="2" applyNumberFormat="1" applyFont="1" applyFill="1" applyBorder="1" applyAlignment="1" applyProtection="1">
      <alignment horizontal="center" vertical="center" wrapText="1"/>
      <protection locked="0"/>
    </xf>
    <xf numFmtId="168" fontId="36" fillId="0" borderId="26" xfId="2" applyNumberFormat="1" applyFont="1" applyFill="1" applyBorder="1" applyAlignment="1" applyProtection="1">
      <alignment horizontal="center" vertical="center" wrapText="1"/>
      <protection locked="0"/>
    </xf>
    <xf numFmtId="168" fontId="36" fillId="0" borderId="25" xfId="2" applyNumberFormat="1" applyFont="1" applyFill="1" applyBorder="1" applyAlignment="1" applyProtection="1">
      <alignment horizontal="center" vertical="center" wrapText="1"/>
      <protection locked="0"/>
    </xf>
    <xf numFmtId="168" fontId="36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35" fillId="0" borderId="9" xfId="2" applyNumberFormat="1" applyFont="1" applyFill="1" applyBorder="1" applyAlignment="1" applyProtection="1">
      <alignment horizontal="left" vertical="top" wrapText="1"/>
      <protection locked="0"/>
    </xf>
    <xf numFmtId="0" fontId="35" fillId="0" borderId="0" xfId="2" applyNumberFormat="1" applyFont="1" applyFill="1" applyBorder="1" applyAlignment="1" applyProtection="1">
      <alignment horizontal="left" vertical="top" wrapText="1"/>
      <protection locked="0"/>
    </xf>
    <xf numFmtId="0" fontId="35" fillId="0" borderId="11" xfId="2" applyNumberFormat="1" applyFont="1" applyFill="1" applyBorder="1" applyAlignment="1" applyProtection="1">
      <alignment horizontal="left" vertical="top" wrapText="1"/>
      <protection locked="0"/>
    </xf>
    <xf numFmtId="168" fontId="36" fillId="0" borderId="40" xfId="2" applyNumberFormat="1" applyFont="1" applyFill="1" applyBorder="1" applyAlignment="1" applyProtection="1">
      <alignment horizontal="center" vertical="center" wrapText="1"/>
      <protection locked="0"/>
    </xf>
    <xf numFmtId="168" fontId="36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38" fillId="0" borderId="36" xfId="5" applyFont="1" applyFill="1" applyBorder="1" applyAlignment="1" applyProtection="1">
      <alignment horizontal="right" vertical="top" wrapText="1" indent="1"/>
      <protection locked="0"/>
    </xf>
    <xf numFmtId="0" fontId="38" fillId="0" borderId="11" xfId="5" applyFont="1" applyFill="1" applyBorder="1" applyAlignment="1" applyProtection="1">
      <alignment horizontal="right" vertical="top" wrapText="1" indent="1"/>
      <protection locked="0"/>
    </xf>
    <xf numFmtId="0" fontId="31" fillId="0" borderId="36" xfId="2" applyNumberFormat="1" applyFont="1" applyFill="1" applyBorder="1" applyAlignment="1" applyProtection="1">
      <alignment horizontal="right" vertical="top" indent="1"/>
      <protection locked="0"/>
    </xf>
    <xf numFmtId="0" fontId="31" fillId="0" borderId="11" xfId="2" applyNumberFormat="1" applyFont="1" applyFill="1" applyBorder="1" applyAlignment="1" applyProtection="1">
      <alignment horizontal="right" vertical="top" indent="1"/>
      <protection locked="0"/>
    </xf>
    <xf numFmtId="170" fontId="45" fillId="0" borderId="36" xfId="7" applyNumberFormat="1" applyFont="1" applyFill="1" applyBorder="1" applyAlignment="1" applyProtection="1">
      <alignment horizontal="right" vertical="center" wrapText="1" indent="1"/>
    </xf>
    <xf numFmtId="170" fontId="45" fillId="0" borderId="11" xfId="7" applyNumberFormat="1" applyFont="1" applyFill="1" applyBorder="1" applyAlignment="1" applyProtection="1">
      <alignment horizontal="right" vertical="center" wrapText="1" indent="1"/>
    </xf>
    <xf numFmtId="0" fontId="45" fillId="0" borderId="36" xfId="0" applyFont="1" applyFill="1" applyBorder="1" applyAlignment="1" applyProtection="1">
      <alignment horizontal="right" vertical="top" wrapText="1" indent="1"/>
    </xf>
    <xf numFmtId="0" fontId="45" fillId="0" borderId="11" xfId="0" applyFont="1" applyFill="1" applyBorder="1" applyAlignment="1" applyProtection="1">
      <alignment horizontal="right" vertical="top" wrapText="1" indent="1"/>
    </xf>
    <xf numFmtId="0" fontId="19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22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23" xfId="2" applyNumberFormat="1" applyFont="1" applyFill="1" applyBorder="1" applyAlignment="1" applyProtection="1">
      <alignment horizontal="left" vertical="center" wrapText="1"/>
      <protection locked="0"/>
    </xf>
    <xf numFmtId="168" fontId="48" fillId="0" borderId="42" xfId="8" applyNumberFormat="1" applyFont="1" applyFill="1" applyBorder="1" applyAlignment="1" applyProtection="1">
      <alignment horizontal="center" vertical="center" wrapText="1"/>
      <protection locked="0"/>
    </xf>
    <xf numFmtId="168" fontId="48" fillId="0" borderId="43" xfId="8" applyNumberFormat="1" applyFont="1" applyFill="1" applyBorder="1" applyAlignment="1" applyProtection="1">
      <alignment horizontal="center" vertical="center" wrapText="1"/>
      <protection locked="0"/>
    </xf>
    <xf numFmtId="0" fontId="35" fillId="0" borderId="24" xfId="0" applyFont="1" applyFill="1" applyBorder="1" applyAlignment="1" applyProtection="1">
      <alignment horizontal="center" vertical="top"/>
    </xf>
    <xf numFmtId="0" fontId="35" fillId="0" borderId="44" xfId="0" applyFont="1" applyFill="1" applyBorder="1" applyAlignment="1" applyProtection="1">
      <alignment horizontal="center" vertical="top"/>
    </xf>
    <xf numFmtId="170" fontId="49" fillId="0" borderId="36" xfId="7" applyNumberFormat="1" applyFont="1" applyFill="1" applyBorder="1" applyAlignment="1" applyProtection="1">
      <alignment horizontal="right" vertical="top" wrapText="1" indent="1"/>
    </xf>
    <xf numFmtId="170" fontId="49" fillId="0" borderId="11" xfId="7" applyNumberFormat="1" applyFont="1" applyFill="1" applyBorder="1" applyAlignment="1" applyProtection="1">
      <alignment horizontal="right" vertical="top" wrapText="1" indent="1"/>
    </xf>
    <xf numFmtId="0" fontId="26" fillId="0" borderId="36" xfId="8" applyNumberFormat="1" applyFont="1" applyFill="1" applyBorder="1" applyAlignment="1" applyProtection="1">
      <alignment horizontal="right" vertical="top" wrapText="1" indent="1"/>
      <protection locked="0"/>
    </xf>
    <xf numFmtId="0" fontId="26" fillId="0" borderId="11" xfId="8" applyNumberFormat="1" applyFont="1" applyFill="1" applyBorder="1" applyAlignment="1" applyProtection="1">
      <alignment horizontal="right" vertical="top" wrapText="1" indent="1"/>
      <protection locked="0"/>
    </xf>
    <xf numFmtId="0" fontId="37" fillId="0" borderId="36" xfId="2" applyNumberFormat="1" applyFont="1" applyFill="1" applyBorder="1" applyAlignment="1" applyProtection="1">
      <alignment horizontal="right" vertical="top" indent="1"/>
      <protection locked="0"/>
    </xf>
    <xf numFmtId="0" fontId="37" fillId="0" borderId="11" xfId="2" applyNumberFormat="1" applyFont="1" applyFill="1" applyBorder="1" applyAlignment="1" applyProtection="1">
      <alignment horizontal="right" vertical="top" indent="1"/>
      <protection locked="0"/>
    </xf>
    <xf numFmtId="0" fontId="47" fillId="0" borderId="9" xfId="0" applyFont="1" applyFill="1" applyBorder="1" applyAlignment="1" applyProtection="1">
      <alignment horizontal="left" vertical="top" wrapText="1" indent="1"/>
    </xf>
    <xf numFmtId="0" fontId="43" fillId="0" borderId="0" xfId="0" applyFont="1" applyFill="1" applyBorder="1" applyAlignment="1" applyProtection="1">
      <alignment horizontal="left" vertical="top" wrapText="1" indent="1"/>
    </xf>
    <xf numFmtId="0" fontId="43" fillId="0" borderId="11" xfId="0" applyFont="1" applyFill="1" applyBorder="1" applyAlignment="1" applyProtection="1">
      <alignment horizontal="left" vertical="top" wrapText="1" indent="1"/>
    </xf>
    <xf numFmtId="168" fontId="36" fillId="0" borderId="36" xfId="2" applyNumberFormat="1" applyFont="1" applyFill="1" applyBorder="1" applyAlignment="1" applyProtection="1">
      <alignment horizontal="center" vertical="center" wrapText="1"/>
      <protection locked="0"/>
    </xf>
    <xf numFmtId="168" fontId="36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46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left" vertical="top" wrapText="1" indent="2"/>
    </xf>
    <xf numFmtId="0" fontId="44" fillId="0" borderId="0" xfId="0" applyFont="1" applyFill="1" applyBorder="1" applyAlignment="1" applyProtection="1">
      <alignment horizontal="left" vertical="top" wrapText="1" indent="2"/>
    </xf>
    <xf numFmtId="0" fontId="44" fillId="0" borderId="11" xfId="0" applyFont="1" applyFill="1" applyBorder="1" applyAlignment="1" applyProtection="1">
      <alignment horizontal="left" vertical="top" wrapText="1" indent="2"/>
    </xf>
    <xf numFmtId="0" fontId="45" fillId="0" borderId="9" xfId="5" applyFont="1" applyFill="1" applyBorder="1" applyAlignment="1" applyProtection="1">
      <alignment horizontal="left" vertical="top" wrapText="1" indent="2"/>
      <protection locked="0"/>
    </xf>
    <xf numFmtId="0" fontId="45" fillId="0" borderId="0" xfId="5" applyFont="1" applyFill="1" applyBorder="1" applyAlignment="1" applyProtection="1">
      <alignment horizontal="left" vertical="top" wrapText="1" indent="2"/>
      <protection locked="0"/>
    </xf>
    <xf numFmtId="0" fontId="45" fillId="0" borderId="11" xfId="5" applyFont="1" applyFill="1" applyBorder="1" applyAlignment="1" applyProtection="1">
      <alignment horizontal="left" vertical="top" wrapText="1" indent="2"/>
      <protection locked="0"/>
    </xf>
    <xf numFmtId="1" fontId="2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2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2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25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4" xfId="2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Border="1" applyAlignment="1" applyProtection="1">
      <alignment horizontal="left" vertical="center" wrapText="1" indent="9"/>
      <protection locked="0"/>
    </xf>
    <xf numFmtId="0" fontId="11" fillId="0" borderId="11" xfId="5" applyFont="1" applyFill="1" applyBorder="1" applyAlignment="1" applyProtection="1">
      <alignment horizontal="left" vertical="center" wrapText="1" indent="9"/>
      <protection locked="0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17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" applyNumberFormat="1" applyFont="1" applyFill="1" applyBorder="1" applyAlignment="1" applyProtection="1">
      <alignment horizontal="left" vertical="center"/>
      <protection locked="0"/>
    </xf>
    <xf numFmtId="0" fontId="9" fillId="0" borderId="3" xfId="2" applyNumberFormat="1" applyFont="1" applyFill="1" applyBorder="1" applyAlignment="1" applyProtection="1">
      <alignment horizontal="left" vertical="center"/>
      <protection locked="0"/>
    </xf>
    <xf numFmtId="0" fontId="9" fillId="0" borderId="4" xfId="2" applyNumberFormat="1" applyFont="1" applyFill="1" applyBorder="1" applyAlignment="1" applyProtection="1">
      <alignment horizontal="left" vertical="center"/>
      <protection locked="0"/>
    </xf>
  </cellXfs>
  <cellStyles count="24">
    <cellStyle name="Comma" xfId="1" builtinId="3"/>
    <cellStyle name="Comma 10 2" xfId="10"/>
    <cellStyle name="Comma 10 2 9" xfId="4"/>
    <cellStyle name="Comma 15 2" xfId="6"/>
    <cellStyle name="Comma 2" xfId="11"/>
    <cellStyle name="Comma 2 2" xfId="7"/>
    <cellStyle name="Comma 2 219" xfId="12"/>
    <cellStyle name="Comma 38 2" xfId="13"/>
    <cellStyle name="Comma 9 2 2" xfId="14"/>
    <cellStyle name="Normal" xfId="0" builtinId="0"/>
    <cellStyle name="Normal 144 2" xfId="3"/>
    <cellStyle name="Normal 172 3" xfId="15"/>
    <cellStyle name="Normal 2" xfId="16"/>
    <cellStyle name="Normal 2 2 2" xfId="5"/>
    <cellStyle name="Normal 2 2 7 2" xfId="17"/>
    <cellStyle name="Normal 2 87" xfId="18"/>
    <cellStyle name="Normal 269" xfId="19"/>
    <cellStyle name="Normal 3" xfId="20"/>
    <cellStyle name="Normal 4" xfId="21"/>
    <cellStyle name="Normal_Sheet1" xfId="9"/>
    <cellStyle name="Output Line Items 7" xfId="22"/>
    <cellStyle name="TableStyleLight1" xfId="2"/>
    <cellStyle name="TableStyleLight1 2" xfId="8"/>
    <cellStyle name="TableStyleLight1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%202018-2019\BOPS-CUR\Indicators\External%20Trade\bom3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topLeftCell="A118" workbookViewId="0">
      <selection activeCell="K245" sqref="K245"/>
    </sheetView>
  </sheetViews>
  <sheetFormatPr defaultRowHeight="15"/>
  <cols>
    <col min="2" max="2" width="43.7109375" bestFit="1" customWidth="1"/>
    <col min="5" max="5" width="9.5703125" bestFit="1" customWidth="1"/>
    <col min="6" max="6" width="11.28515625" bestFit="1" customWidth="1"/>
    <col min="7" max="8" width="9.5703125" bestFit="1" customWidth="1"/>
  </cols>
  <sheetData>
    <row r="1" spans="1:8" ht="18.75">
      <c r="A1" s="1" t="s">
        <v>0</v>
      </c>
      <c r="B1" s="2"/>
      <c r="C1" s="2"/>
      <c r="D1" s="3"/>
      <c r="E1" s="4"/>
      <c r="F1" s="4"/>
      <c r="G1" s="4"/>
      <c r="H1" s="5"/>
    </row>
    <row r="2" spans="1:8">
      <c r="A2" s="6"/>
      <c r="B2" s="7"/>
      <c r="C2" s="8"/>
      <c r="D2" s="8"/>
      <c r="E2" s="5"/>
      <c r="F2" s="5"/>
      <c r="G2" s="9"/>
      <c r="H2" s="9" t="s">
        <v>1</v>
      </c>
    </row>
    <row r="3" spans="1:8" ht="25.5">
      <c r="A3" s="299" t="s">
        <v>2</v>
      </c>
      <c r="B3" s="300"/>
      <c r="C3" s="300"/>
      <c r="D3" s="301"/>
      <c r="E3" s="10" t="s">
        <v>3</v>
      </c>
      <c r="F3" s="10" t="s">
        <v>4</v>
      </c>
      <c r="G3" s="10" t="s">
        <v>5</v>
      </c>
      <c r="H3" s="10" t="s">
        <v>6</v>
      </c>
    </row>
    <row r="4" spans="1:8" ht="15.75">
      <c r="A4" s="11" t="s">
        <v>7</v>
      </c>
      <c r="B4" s="12"/>
      <c r="C4" s="12"/>
      <c r="D4" s="12"/>
      <c r="E4" s="13">
        <v>732000000</v>
      </c>
      <c r="F4" s="14">
        <v>1170000000</v>
      </c>
      <c r="G4" s="13">
        <v>810000000</v>
      </c>
      <c r="H4" s="13">
        <v>624000000</v>
      </c>
    </row>
    <row r="5" spans="1:8" ht="18.75">
      <c r="A5" s="15"/>
      <c r="B5" s="16" t="s">
        <v>8</v>
      </c>
      <c r="C5" s="17"/>
      <c r="D5" s="18"/>
      <c r="E5" s="19"/>
      <c r="F5" s="20"/>
      <c r="G5" s="21"/>
      <c r="H5" s="19"/>
    </row>
    <row r="6" spans="1:8" ht="30" customHeight="1">
      <c r="A6" s="22" t="s">
        <v>9</v>
      </c>
      <c r="B6" s="23" t="s">
        <v>10</v>
      </c>
      <c r="C6" s="24"/>
      <c r="D6" s="25"/>
      <c r="E6" s="19">
        <v>537000000</v>
      </c>
      <c r="F6" s="19">
        <v>725000000</v>
      </c>
      <c r="G6" s="19">
        <v>644000000</v>
      </c>
      <c r="H6" s="19">
        <v>531000000</v>
      </c>
    </row>
    <row r="7" spans="1:8" ht="30" customHeight="1" thickBot="1">
      <c r="A7" s="26" t="s">
        <v>11</v>
      </c>
      <c r="B7" s="27" t="s">
        <v>12</v>
      </c>
      <c r="C7" s="28"/>
      <c r="D7" s="29"/>
      <c r="E7" s="30">
        <v>195000000</v>
      </c>
      <c r="F7" s="30">
        <v>445000000</v>
      </c>
      <c r="G7" s="30">
        <v>166000000</v>
      </c>
      <c r="H7" s="30">
        <v>93000000</v>
      </c>
    </row>
    <row r="8" spans="1:8" ht="19.5" thickTop="1">
      <c r="A8" s="31"/>
      <c r="B8" s="32"/>
      <c r="C8" s="32"/>
      <c r="D8" s="33"/>
      <c r="E8" s="34"/>
      <c r="F8" s="34"/>
      <c r="G8" s="35"/>
      <c r="H8" s="34"/>
    </row>
    <row r="9" spans="1:8" ht="15.75">
      <c r="A9" s="36" t="s">
        <v>13</v>
      </c>
      <c r="B9" s="37"/>
      <c r="C9" s="37"/>
      <c r="D9" s="37"/>
      <c r="E9" s="38">
        <v>82000000</v>
      </c>
      <c r="F9" s="38">
        <v>86700000</v>
      </c>
      <c r="G9" s="38">
        <v>87800000</v>
      </c>
      <c r="H9" s="38">
        <v>88400000</v>
      </c>
    </row>
    <row r="10" spans="1:8" ht="15.75">
      <c r="A10" s="39"/>
      <c r="B10" s="302" t="s">
        <v>14</v>
      </c>
      <c r="C10" s="302"/>
      <c r="D10" s="303"/>
      <c r="E10" s="38">
        <v>82000000</v>
      </c>
      <c r="F10" s="38">
        <v>86700000</v>
      </c>
      <c r="G10" s="38">
        <v>87800000</v>
      </c>
      <c r="H10" s="38">
        <v>88400000</v>
      </c>
    </row>
    <row r="11" spans="1:8" ht="15.75">
      <c r="A11" s="39"/>
      <c r="B11" s="302" t="s">
        <v>15</v>
      </c>
      <c r="C11" s="302"/>
      <c r="D11" s="303"/>
      <c r="E11" s="40">
        <v>0</v>
      </c>
      <c r="F11" s="40">
        <v>0</v>
      </c>
      <c r="G11" s="40">
        <v>0</v>
      </c>
      <c r="H11" s="40">
        <v>0</v>
      </c>
    </row>
    <row r="12" spans="1:8" ht="15.75">
      <c r="A12" s="39"/>
      <c r="B12" s="41"/>
      <c r="C12" s="41"/>
      <c r="D12" s="42"/>
      <c r="E12" s="40"/>
      <c r="F12" s="40"/>
      <c r="G12" s="40"/>
      <c r="H12" s="40"/>
    </row>
    <row r="13" spans="1:8" ht="15.75">
      <c r="A13" s="304" t="s">
        <v>16</v>
      </c>
      <c r="B13" s="305"/>
      <c r="C13" s="305"/>
      <c r="D13" s="306"/>
      <c r="E13" s="43">
        <v>553000000</v>
      </c>
      <c r="F13" s="43">
        <v>941100000</v>
      </c>
      <c r="G13" s="43">
        <v>594800000</v>
      </c>
      <c r="H13" s="43">
        <v>410400000</v>
      </c>
    </row>
    <row r="14" spans="1:8" ht="15.75">
      <c r="A14" s="39"/>
      <c r="B14" s="302" t="s">
        <v>14</v>
      </c>
      <c r="C14" s="302"/>
      <c r="D14" s="303"/>
      <c r="E14" s="38">
        <v>367500000</v>
      </c>
      <c r="F14" s="38">
        <v>530400000</v>
      </c>
      <c r="G14" s="38">
        <v>452800000</v>
      </c>
      <c r="H14" s="38">
        <v>338400000</v>
      </c>
    </row>
    <row r="15" spans="1:8" ht="15.75">
      <c r="A15" s="39"/>
      <c r="B15" s="302" t="s">
        <v>15</v>
      </c>
      <c r="C15" s="302"/>
      <c r="D15" s="303"/>
      <c r="E15" s="38">
        <v>185500000</v>
      </c>
      <c r="F15" s="38">
        <v>410700000</v>
      </c>
      <c r="G15" s="38">
        <v>142000000</v>
      </c>
      <c r="H15" s="38">
        <v>72000000</v>
      </c>
    </row>
    <row r="16" spans="1:8" ht="15.75">
      <c r="A16" s="39"/>
      <c r="B16" s="41"/>
      <c r="C16" s="41"/>
      <c r="D16" s="41"/>
      <c r="E16" s="38"/>
      <c r="F16" s="38"/>
      <c r="G16" s="38"/>
      <c r="H16" s="38"/>
    </row>
    <row r="17" spans="1:8" ht="15.75">
      <c r="A17" s="36" t="s">
        <v>17</v>
      </c>
      <c r="B17" s="37"/>
      <c r="C17" s="37"/>
      <c r="D17" s="37"/>
      <c r="E17" s="38">
        <v>97000000</v>
      </c>
      <c r="F17" s="38">
        <v>142200000</v>
      </c>
      <c r="G17" s="38">
        <v>127400000</v>
      </c>
      <c r="H17" s="38">
        <v>125200000</v>
      </c>
    </row>
    <row r="18" spans="1:8" ht="15.75">
      <c r="A18" s="39"/>
      <c r="B18" s="302" t="s">
        <v>14</v>
      </c>
      <c r="C18" s="302"/>
      <c r="D18" s="303"/>
      <c r="E18" s="38">
        <v>87500000</v>
      </c>
      <c r="F18" s="38">
        <v>107900000</v>
      </c>
      <c r="G18" s="38">
        <v>103400000</v>
      </c>
      <c r="H18" s="38">
        <v>104200000</v>
      </c>
    </row>
    <row r="19" spans="1:8" ht="16.5" thickBot="1">
      <c r="A19" s="39"/>
      <c r="B19" s="302" t="s">
        <v>15</v>
      </c>
      <c r="C19" s="302"/>
      <c r="D19" s="303"/>
      <c r="E19" s="38">
        <v>9500000</v>
      </c>
      <c r="F19" s="38">
        <v>34300000</v>
      </c>
      <c r="G19" s="38">
        <v>24000000</v>
      </c>
      <c r="H19" s="38">
        <v>21000000</v>
      </c>
    </row>
    <row r="20" spans="1:8" ht="15.75" thickBot="1">
      <c r="A20" s="234" t="s">
        <v>18</v>
      </c>
      <c r="B20" s="235"/>
      <c r="C20" s="235"/>
      <c r="D20" s="307"/>
      <c r="E20" s="44">
        <v>732000000</v>
      </c>
      <c r="F20" s="44">
        <v>1170000000</v>
      </c>
      <c r="G20" s="44">
        <v>810000000</v>
      </c>
      <c r="H20" s="44">
        <v>624000000</v>
      </c>
    </row>
    <row r="21" spans="1:8">
      <c r="A21" s="45"/>
      <c r="B21" s="45"/>
      <c r="C21" s="45"/>
      <c r="D21" s="45"/>
      <c r="E21" s="46"/>
      <c r="F21" s="46"/>
      <c r="G21" s="46"/>
      <c r="H21" s="47"/>
    </row>
    <row r="22" spans="1:8" ht="15.75">
      <c r="A22" s="48" t="s">
        <v>19</v>
      </c>
      <c r="B22" s="49"/>
      <c r="C22" s="49"/>
      <c r="D22" s="49"/>
      <c r="E22" s="50"/>
      <c r="F22" s="51"/>
      <c r="G22" s="52"/>
      <c r="H22" s="52"/>
    </row>
    <row r="23" spans="1:8" ht="15.75">
      <c r="A23" s="53"/>
      <c r="B23" s="54"/>
      <c r="C23" s="54"/>
      <c r="D23" s="55"/>
      <c r="E23" s="56"/>
      <c r="F23" s="56"/>
      <c r="G23" s="57"/>
      <c r="H23" s="58" t="s">
        <v>1</v>
      </c>
    </row>
    <row r="24" spans="1:8" ht="25.5">
      <c r="A24" s="59" t="s">
        <v>20</v>
      </c>
      <c r="B24" s="308" t="s">
        <v>2</v>
      </c>
      <c r="C24" s="309"/>
      <c r="D24" s="310"/>
      <c r="E24" s="60" t="s">
        <v>3</v>
      </c>
      <c r="F24" s="60" t="s">
        <v>4</v>
      </c>
      <c r="G24" s="61" t="s">
        <v>5</v>
      </c>
      <c r="H24" s="60" t="s">
        <v>6</v>
      </c>
    </row>
    <row r="25" spans="1:8">
      <c r="A25" s="248" t="s">
        <v>14</v>
      </c>
      <c r="B25" s="249"/>
      <c r="C25" s="249"/>
      <c r="D25" s="250"/>
      <c r="E25" s="62">
        <v>82000000</v>
      </c>
      <c r="F25" s="62">
        <v>86700000</v>
      </c>
      <c r="G25" s="62">
        <v>87800000</v>
      </c>
      <c r="H25" s="62">
        <v>88400000</v>
      </c>
    </row>
    <row r="26" spans="1:8" ht="15" customHeight="1">
      <c r="A26" s="63">
        <v>20</v>
      </c>
      <c r="B26" s="64" t="s">
        <v>21</v>
      </c>
      <c r="C26" s="295" t="s">
        <v>22</v>
      </c>
      <c r="D26" s="297" t="s">
        <v>23</v>
      </c>
      <c r="E26" s="65">
        <v>2400000</v>
      </c>
      <c r="F26" s="65">
        <v>2400000</v>
      </c>
      <c r="G26" s="65">
        <v>2400000</v>
      </c>
      <c r="H26" s="65">
        <v>2400000</v>
      </c>
    </row>
    <row r="27" spans="1:8">
      <c r="A27" s="66" t="s">
        <v>24</v>
      </c>
      <c r="B27" s="67" t="s">
        <v>25</v>
      </c>
      <c r="C27" s="296"/>
      <c r="D27" s="298"/>
      <c r="E27" s="68">
        <v>2400000</v>
      </c>
      <c r="F27" s="68">
        <v>2400000</v>
      </c>
      <c r="G27" s="68">
        <v>2400000</v>
      </c>
      <c r="H27" s="68">
        <v>2400000</v>
      </c>
    </row>
    <row r="28" spans="1:8">
      <c r="A28" s="69" t="s">
        <v>26</v>
      </c>
      <c r="B28" s="70" t="s">
        <v>27</v>
      </c>
      <c r="C28" s="71">
        <v>1</v>
      </c>
      <c r="D28" s="72">
        <v>1</v>
      </c>
      <c r="E28" s="73">
        <v>2400000</v>
      </c>
      <c r="F28" s="73">
        <v>2400000</v>
      </c>
      <c r="G28" s="73">
        <v>2400000</v>
      </c>
      <c r="H28" s="73">
        <v>2400000</v>
      </c>
    </row>
    <row r="29" spans="1:8" ht="15.75">
      <c r="A29" s="74"/>
      <c r="B29" s="75" t="s">
        <v>28</v>
      </c>
      <c r="C29" s="76">
        <v>1</v>
      </c>
      <c r="D29" s="77">
        <v>1</v>
      </c>
      <c r="E29" s="78"/>
      <c r="F29" s="78"/>
      <c r="G29" s="78"/>
      <c r="H29" s="78"/>
    </row>
    <row r="30" spans="1:8" ht="15.75">
      <c r="A30" s="79"/>
      <c r="B30" s="80"/>
      <c r="C30" s="80"/>
      <c r="D30" s="81"/>
      <c r="E30" s="82"/>
      <c r="F30" s="82"/>
      <c r="G30" s="82"/>
      <c r="H30" s="82"/>
    </row>
    <row r="31" spans="1:8">
      <c r="A31" s="83">
        <v>21</v>
      </c>
      <c r="B31" s="84" t="s">
        <v>29</v>
      </c>
      <c r="C31" s="84"/>
      <c r="D31" s="85"/>
      <c r="E31" s="86">
        <v>59691000</v>
      </c>
      <c r="F31" s="86">
        <v>62441000</v>
      </c>
      <c r="G31" s="86">
        <v>63541000</v>
      </c>
      <c r="H31" s="86">
        <v>64141000</v>
      </c>
    </row>
    <row r="32" spans="1:8">
      <c r="A32" s="87">
        <v>21110</v>
      </c>
      <c r="B32" s="88" t="s">
        <v>30</v>
      </c>
      <c r="C32" s="251" t="s">
        <v>31</v>
      </c>
      <c r="D32" s="253" t="s">
        <v>32</v>
      </c>
      <c r="E32" s="89">
        <v>48861000</v>
      </c>
      <c r="F32" s="89">
        <v>50808000</v>
      </c>
      <c r="G32" s="89">
        <v>51908000</v>
      </c>
      <c r="H32" s="89">
        <v>52508000</v>
      </c>
    </row>
    <row r="33" spans="1:8">
      <c r="A33" s="90" t="s">
        <v>33</v>
      </c>
      <c r="B33" s="91" t="s">
        <v>34</v>
      </c>
      <c r="C33" s="252"/>
      <c r="D33" s="254"/>
      <c r="E33" s="73">
        <v>40831000</v>
      </c>
      <c r="F33" s="73">
        <v>42471000</v>
      </c>
      <c r="G33" s="73">
        <v>43518000</v>
      </c>
      <c r="H33" s="73">
        <v>44058000</v>
      </c>
    </row>
    <row r="34" spans="1:8">
      <c r="A34" s="92" t="s">
        <v>26</v>
      </c>
      <c r="B34" s="93" t="s">
        <v>35</v>
      </c>
      <c r="C34" s="94">
        <v>1</v>
      </c>
      <c r="D34" s="95">
        <v>1</v>
      </c>
      <c r="E34" s="73">
        <v>1464000</v>
      </c>
      <c r="F34" s="73">
        <v>1464000</v>
      </c>
      <c r="G34" s="73">
        <v>1464000</v>
      </c>
      <c r="H34" s="73">
        <v>1464000</v>
      </c>
    </row>
    <row r="35" spans="1:8">
      <c r="A35" s="92" t="s">
        <v>36</v>
      </c>
      <c r="B35" s="93" t="s">
        <v>37</v>
      </c>
      <c r="C35" s="94">
        <v>2</v>
      </c>
      <c r="D35" s="95">
        <v>2</v>
      </c>
      <c r="E35" s="73">
        <v>2210000</v>
      </c>
      <c r="F35" s="73">
        <v>2210000</v>
      </c>
      <c r="G35" s="73">
        <v>2210000</v>
      </c>
      <c r="H35" s="73">
        <v>2210000</v>
      </c>
    </row>
    <row r="36" spans="1:8">
      <c r="A36" s="92" t="s">
        <v>38</v>
      </c>
      <c r="B36" s="93" t="s">
        <v>39</v>
      </c>
      <c r="C36" s="94">
        <v>3</v>
      </c>
      <c r="D36" s="94">
        <v>3</v>
      </c>
      <c r="E36" s="73">
        <v>1565000</v>
      </c>
      <c r="F36" s="73">
        <v>1580000</v>
      </c>
      <c r="G36" s="73">
        <v>1625000</v>
      </c>
      <c r="H36" s="73">
        <v>1685000</v>
      </c>
    </row>
    <row r="37" spans="1:8">
      <c r="A37" s="92" t="s">
        <v>40</v>
      </c>
      <c r="B37" s="93" t="s">
        <v>41</v>
      </c>
      <c r="C37" s="94">
        <v>1</v>
      </c>
      <c r="D37" s="94">
        <v>1</v>
      </c>
      <c r="E37" s="73">
        <v>746000</v>
      </c>
      <c r="F37" s="73">
        <v>746000</v>
      </c>
      <c r="G37" s="73">
        <v>767000</v>
      </c>
      <c r="H37" s="73">
        <v>789000</v>
      </c>
    </row>
    <row r="38" spans="1:8">
      <c r="A38" s="92" t="s">
        <v>42</v>
      </c>
      <c r="B38" s="93" t="s">
        <v>43</v>
      </c>
      <c r="C38" s="94">
        <v>1</v>
      </c>
      <c r="D38" s="94">
        <v>1</v>
      </c>
      <c r="E38" s="73">
        <v>687000</v>
      </c>
      <c r="F38" s="73">
        <v>610000</v>
      </c>
      <c r="G38" s="73">
        <v>630000</v>
      </c>
      <c r="H38" s="73">
        <v>650000</v>
      </c>
    </row>
    <row r="39" spans="1:8">
      <c r="A39" s="96" t="s">
        <v>44</v>
      </c>
      <c r="B39" s="97" t="s">
        <v>45</v>
      </c>
      <c r="C39" s="98">
        <v>1</v>
      </c>
      <c r="D39" s="98">
        <v>1</v>
      </c>
      <c r="E39" s="99">
        <v>545000</v>
      </c>
      <c r="F39" s="99">
        <v>545000</v>
      </c>
      <c r="G39" s="99">
        <v>545000</v>
      </c>
      <c r="H39" s="99">
        <v>545000</v>
      </c>
    </row>
    <row r="40" spans="1:8">
      <c r="A40" s="92"/>
      <c r="B40" s="93"/>
      <c r="C40" s="284" t="s">
        <v>31</v>
      </c>
      <c r="D40" s="285" t="s">
        <v>32</v>
      </c>
      <c r="E40" s="73"/>
      <c r="F40" s="73"/>
      <c r="G40" s="73"/>
      <c r="H40" s="73"/>
    </row>
    <row r="41" spans="1:8">
      <c r="A41" s="92"/>
      <c r="B41" s="93"/>
      <c r="C41" s="252"/>
      <c r="D41" s="254"/>
      <c r="E41" s="73"/>
      <c r="F41" s="73"/>
      <c r="G41" s="73"/>
      <c r="H41" s="73"/>
    </row>
    <row r="42" spans="1:8">
      <c r="A42" s="92" t="s">
        <v>46</v>
      </c>
      <c r="B42" s="93" t="s">
        <v>47</v>
      </c>
      <c r="C42" s="94">
        <v>5</v>
      </c>
      <c r="D42" s="94">
        <v>4</v>
      </c>
      <c r="E42" s="73">
        <v>2163000</v>
      </c>
      <c r="F42" s="73">
        <v>1886000</v>
      </c>
      <c r="G42" s="73">
        <v>1929000</v>
      </c>
      <c r="H42" s="73">
        <v>1958000</v>
      </c>
    </row>
    <row r="43" spans="1:8">
      <c r="A43" s="92" t="s">
        <v>48</v>
      </c>
      <c r="B43" s="93" t="s">
        <v>49</v>
      </c>
      <c r="C43" s="94">
        <v>0</v>
      </c>
      <c r="D43" s="94">
        <v>1</v>
      </c>
      <c r="E43" s="73">
        <v>0</v>
      </c>
      <c r="F43" s="73">
        <v>210000</v>
      </c>
      <c r="G43" s="73">
        <v>215000</v>
      </c>
      <c r="H43" s="73">
        <v>220000</v>
      </c>
    </row>
    <row r="44" spans="1:8">
      <c r="A44" s="92" t="s">
        <v>50</v>
      </c>
      <c r="B44" s="93" t="s">
        <v>51</v>
      </c>
      <c r="C44" s="94">
        <v>1</v>
      </c>
      <c r="D44" s="94">
        <v>1</v>
      </c>
      <c r="E44" s="73">
        <v>746000</v>
      </c>
      <c r="F44" s="73">
        <v>767000</v>
      </c>
      <c r="G44" s="73">
        <v>789000</v>
      </c>
      <c r="H44" s="73">
        <v>800000</v>
      </c>
    </row>
    <row r="45" spans="1:8">
      <c r="A45" s="92" t="s">
        <v>52</v>
      </c>
      <c r="B45" s="93" t="s">
        <v>53</v>
      </c>
      <c r="C45" s="94">
        <v>1</v>
      </c>
      <c r="D45" s="94">
        <v>1</v>
      </c>
      <c r="E45" s="73">
        <v>687000</v>
      </c>
      <c r="F45" s="73">
        <v>697000</v>
      </c>
      <c r="G45" s="73">
        <v>697000</v>
      </c>
      <c r="H45" s="73">
        <v>697000</v>
      </c>
    </row>
    <row r="46" spans="1:8" ht="25.5">
      <c r="A46" s="92" t="s">
        <v>54</v>
      </c>
      <c r="B46" s="100" t="s">
        <v>55</v>
      </c>
      <c r="C46" s="94">
        <v>4</v>
      </c>
      <c r="D46" s="101">
        <v>4</v>
      </c>
      <c r="E46" s="73">
        <v>1646000</v>
      </c>
      <c r="F46" s="73">
        <v>1735000</v>
      </c>
      <c r="G46" s="73">
        <v>1785000</v>
      </c>
      <c r="H46" s="73">
        <v>1820000</v>
      </c>
    </row>
    <row r="47" spans="1:8">
      <c r="A47" s="92" t="s">
        <v>56</v>
      </c>
      <c r="B47" s="93" t="s">
        <v>57</v>
      </c>
      <c r="C47" s="94">
        <v>1</v>
      </c>
      <c r="D47" s="94">
        <v>1</v>
      </c>
      <c r="E47" s="73">
        <v>697000</v>
      </c>
      <c r="F47" s="73">
        <v>697000</v>
      </c>
      <c r="G47" s="73">
        <v>697000</v>
      </c>
      <c r="H47" s="73">
        <v>697000</v>
      </c>
    </row>
    <row r="48" spans="1:8" ht="25.5">
      <c r="A48" s="92" t="s">
        <v>58</v>
      </c>
      <c r="B48" s="100" t="s">
        <v>59</v>
      </c>
      <c r="C48" s="94">
        <v>1</v>
      </c>
      <c r="D48" s="102">
        <v>1</v>
      </c>
      <c r="E48" s="73">
        <v>267000</v>
      </c>
      <c r="F48" s="73">
        <v>275000</v>
      </c>
      <c r="G48" s="73">
        <v>285000</v>
      </c>
      <c r="H48" s="73">
        <v>290000</v>
      </c>
    </row>
    <row r="49" spans="1:8">
      <c r="A49" s="92" t="s">
        <v>60</v>
      </c>
      <c r="B49" s="93" t="s">
        <v>61</v>
      </c>
      <c r="C49" s="94">
        <v>2</v>
      </c>
      <c r="D49" s="95">
        <v>2</v>
      </c>
      <c r="E49" s="73">
        <v>1010000</v>
      </c>
      <c r="F49" s="73">
        <v>1162000</v>
      </c>
      <c r="G49" s="73">
        <v>1162000</v>
      </c>
      <c r="H49" s="73">
        <v>1162000</v>
      </c>
    </row>
    <row r="50" spans="1:8">
      <c r="A50" s="92" t="s">
        <v>62</v>
      </c>
      <c r="B50" s="93" t="s">
        <v>63</v>
      </c>
      <c r="C50" s="94">
        <v>8</v>
      </c>
      <c r="D50" s="94">
        <v>8</v>
      </c>
      <c r="E50" s="73">
        <v>2982000</v>
      </c>
      <c r="F50" s="73">
        <v>3025000</v>
      </c>
      <c r="G50" s="73">
        <v>3253000</v>
      </c>
      <c r="H50" s="73">
        <v>3275000</v>
      </c>
    </row>
    <row r="51" spans="1:8">
      <c r="A51" s="92" t="s">
        <v>64</v>
      </c>
      <c r="B51" s="93" t="s">
        <v>65</v>
      </c>
      <c r="C51" s="94">
        <v>1</v>
      </c>
      <c r="D51" s="95">
        <v>1</v>
      </c>
      <c r="E51" s="73">
        <v>434000</v>
      </c>
      <c r="F51" s="73">
        <v>434000</v>
      </c>
      <c r="G51" s="73">
        <v>434000</v>
      </c>
      <c r="H51" s="73">
        <v>434000</v>
      </c>
    </row>
    <row r="52" spans="1:8">
      <c r="A52" s="92" t="s">
        <v>66</v>
      </c>
      <c r="B52" s="93" t="s">
        <v>67</v>
      </c>
      <c r="C52" s="94">
        <v>33</v>
      </c>
      <c r="D52" s="95">
        <v>33</v>
      </c>
      <c r="E52" s="73">
        <v>8200000</v>
      </c>
      <c r="F52" s="73">
        <v>8833000</v>
      </c>
      <c r="G52" s="73">
        <v>9065000</v>
      </c>
      <c r="H52" s="73">
        <v>9146000</v>
      </c>
    </row>
    <row r="53" spans="1:8">
      <c r="A53" s="92" t="s">
        <v>68</v>
      </c>
      <c r="B53" s="100" t="s">
        <v>69</v>
      </c>
      <c r="C53" s="94">
        <v>4</v>
      </c>
      <c r="D53" s="101">
        <v>4</v>
      </c>
      <c r="E53" s="73">
        <v>1767000</v>
      </c>
      <c r="F53" s="73">
        <v>1835000</v>
      </c>
      <c r="G53" s="73">
        <v>1841000</v>
      </c>
      <c r="H53" s="73">
        <v>1841000</v>
      </c>
    </row>
    <row r="54" spans="1:8">
      <c r="A54" s="92" t="s">
        <v>70</v>
      </c>
      <c r="B54" s="93" t="s">
        <v>71</v>
      </c>
      <c r="C54" s="94">
        <v>1</v>
      </c>
      <c r="D54" s="94">
        <v>1</v>
      </c>
      <c r="E54" s="73">
        <v>381000</v>
      </c>
      <c r="F54" s="73">
        <v>381000</v>
      </c>
      <c r="G54" s="73">
        <v>381000</v>
      </c>
      <c r="H54" s="73">
        <v>381000</v>
      </c>
    </row>
    <row r="55" spans="1:8">
      <c r="A55" s="92" t="s">
        <v>72</v>
      </c>
      <c r="B55" s="93" t="s">
        <v>73</v>
      </c>
      <c r="C55" s="94">
        <v>6</v>
      </c>
      <c r="D55" s="95">
        <v>6</v>
      </c>
      <c r="E55" s="73">
        <v>1921000</v>
      </c>
      <c r="F55" s="73">
        <v>1950000</v>
      </c>
      <c r="G55" s="73">
        <v>1980000</v>
      </c>
      <c r="H55" s="73">
        <v>2050000</v>
      </c>
    </row>
    <row r="56" spans="1:8">
      <c r="A56" s="92" t="s">
        <v>74</v>
      </c>
      <c r="B56" s="93" t="s">
        <v>75</v>
      </c>
      <c r="C56" s="94">
        <v>2</v>
      </c>
      <c r="D56" s="94">
        <v>2</v>
      </c>
      <c r="E56" s="73">
        <v>300000</v>
      </c>
      <c r="F56" s="73">
        <v>550000</v>
      </c>
      <c r="G56" s="73">
        <v>575000</v>
      </c>
      <c r="H56" s="73">
        <v>600000</v>
      </c>
    </row>
    <row r="57" spans="1:8">
      <c r="A57" s="92" t="s">
        <v>76</v>
      </c>
      <c r="B57" s="93" t="s">
        <v>77</v>
      </c>
      <c r="C57" s="94">
        <v>1</v>
      </c>
      <c r="D57" s="94">
        <v>1</v>
      </c>
      <c r="E57" s="73">
        <v>396000</v>
      </c>
      <c r="F57" s="73">
        <v>401000</v>
      </c>
      <c r="G57" s="73">
        <v>401000</v>
      </c>
      <c r="H57" s="73">
        <v>401000</v>
      </c>
    </row>
    <row r="58" spans="1:8">
      <c r="A58" s="92" t="s">
        <v>78</v>
      </c>
      <c r="B58" s="93" t="s">
        <v>79</v>
      </c>
      <c r="C58" s="94">
        <v>18</v>
      </c>
      <c r="D58" s="94">
        <v>18</v>
      </c>
      <c r="E58" s="73">
        <v>4016000</v>
      </c>
      <c r="F58" s="73">
        <v>4225000</v>
      </c>
      <c r="G58" s="73">
        <v>4325000</v>
      </c>
      <c r="H58" s="73">
        <v>4415000</v>
      </c>
    </row>
    <row r="59" spans="1:8">
      <c r="A59" s="92" t="s">
        <v>80</v>
      </c>
      <c r="B59" s="93" t="s">
        <v>81</v>
      </c>
      <c r="C59" s="94">
        <v>1</v>
      </c>
      <c r="D59" s="95">
        <v>0</v>
      </c>
      <c r="E59" s="73">
        <v>264000</v>
      </c>
      <c r="F59" s="73">
        <v>0</v>
      </c>
      <c r="G59" s="73">
        <v>0</v>
      </c>
      <c r="H59" s="73">
        <v>0</v>
      </c>
    </row>
    <row r="60" spans="1:8">
      <c r="A60" s="92" t="s">
        <v>82</v>
      </c>
      <c r="B60" s="100" t="s">
        <v>83</v>
      </c>
      <c r="C60" s="94">
        <v>4</v>
      </c>
      <c r="D60" s="101">
        <v>4</v>
      </c>
      <c r="E60" s="73">
        <v>1225000</v>
      </c>
      <c r="F60" s="73">
        <v>1225000</v>
      </c>
      <c r="G60" s="73">
        <v>1225000</v>
      </c>
      <c r="H60" s="73">
        <v>1225000</v>
      </c>
    </row>
    <row r="61" spans="1:8">
      <c r="A61" s="92" t="s">
        <v>84</v>
      </c>
      <c r="B61" s="93" t="s">
        <v>85</v>
      </c>
      <c r="C61" s="94">
        <v>6</v>
      </c>
      <c r="D61" s="95">
        <v>6</v>
      </c>
      <c r="E61" s="73">
        <v>1670000</v>
      </c>
      <c r="F61" s="73">
        <v>1670000</v>
      </c>
      <c r="G61" s="73">
        <v>1670000</v>
      </c>
      <c r="H61" s="73">
        <v>1670000</v>
      </c>
    </row>
    <row r="62" spans="1:8">
      <c r="A62" s="92" t="s">
        <v>86</v>
      </c>
      <c r="B62" s="93" t="s">
        <v>87</v>
      </c>
      <c r="C62" s="94">
        <v>1</v>
      </c>
      <c r="D62" s="95">
        <v>1</v>
      </c>
      <c r="E62" s="73">
        <v>288000</v>
      </c>
      <c r="F62" s="73">
        <v>288000</v>
      </c>
      <c r="G62" s="73">
        <v>288000</v>
      </c>
      <c r="H62" s="73">
        <v>288000</v>
      </c>
    </row>
    <row r="63" spans="1:8">
      <c r="A63" s="92" t="s">
        <v>88</v>
      </c>
      <c r="B63" s="100" t="s">
        <v>89</v>
      </c>
      <c r="C63" s="94">
        <v>8</v>
      </c>
      <c r="D63" s="102">
        <v>10</v>
      </c>
      <c r="E63" s="73">
        <v>1728000</v>
      </c>
      <c r="F63" s="73">
        <v>2230000</v>
      </c>
      <c r="G63" s="73">
        <v>2420000</v>
      </c>
      <c r="H63" s="73">
        <v>2470000</v>
      </c>
    </row>
    <row r="64" spans="1:8">
      <c r="A64" s="92" t="s">
        <v>90</v>
      </c>
      <c r="B64" s="93" t="s">
        <v>91</v>
      </c>
      <c r="C64" s="94">
        <v>4</v>
      </c>
      <c r="D64" s="95">
        <v>4</v>
      </c>
      <c r="E64" s="73">
        <v>826000</v>
      </c>
      <c r="F64" s="73">
        <v>840000</v>
      </c>
      <c r="G64" s="73">
        <v>860000</v>
      </c>
      <c r="H64" s="73">
        <v>875000</v>
      </c>
    </row>
    <row r="65" spans="1:8">
      <c r="A65" s="103"/>
      <c r="B65" s="104" t="s">
        <v>28</v>
      </c>
      <c r="C65" s="76">
        <v>122</v>
      </c>
      <c r="D65" s="76">
        <v>123</v>
      </c>
      <c r="E65" s="105"/>
      <c r="F65" s="73"/>
      <c r="G65" s="73"/>
      <c r="H65" s="105"/>
    </row>
    <row r="66" spans="1:8">
      <c r="A66" s="90" t="s">
        <v>92</v>
      </c>
      <c r="B66" s="106" t="s">
        <v>93</v>
      </c>
      <c r="C66" s="107"/>
      <c r="D66" s="108"/>
      <c r="E66" s="73">
        <v>150000</v>
      </c>
      <c r="F66" s="73">
        <v>650000</v>
      </c>
      <c r="G66" s="73">
        <v>650000</v>
      </c>
      <c r="H66" s="73">
        <v>650000</v>
      </c>
    </row>
    <row r="67" spans="1:8">
      <c r="A67" s="90" t="s">
        <v>94</v>
      </c>
      <c r="B67" s="106" t="s">
        <v>95</v>
      </c>
      <c r="C67" s="107"/>
      <c r="D67" s="108"/>
      <c r="E67" s="73">
        <v>1750000</v>
      </c>
      <c r="F67" s="73">
        <v>1750000</v>
      </c>
      <c r="G67" s="73">
        <v>1750000</v>
      </c>
      <c r="H67" s="73">
        <v>1750000</v>
      </c>
    </row>
    <row r="68" spans="1:8">
      <c r="A68" s="90" t="s">
        <v>96</v>
      </c>
      <c r="B68" s="106" t="s">
        <v>97</v>
      </c>
      <c r="C68" s="107"/>
      <c r="D68" s="108"/>
      <c r="E68" s="73">
        <v>2200000</v>
      </c>
      <c r="F68" s="73">
        <v>2200000</v>
      </c>
      <c r="G68" s="73">
        <v>2200000</v>
      </c>
      <c r="H68" s="73">
        <v>2200000</v>
      </c>
    </row>
    <row r="69" spans="1:8">
      <c r="A69" s="90" t="s">
        <v>98</v>
      </c>
      <c r="B69" s="106" t="s">
        <v>99</v>
      </c>
      <c r="C69" s="107"/>
      <c r="D69" s="108"/>
      <c r="E69" s="73">
        <v>3630000</v>
      </c>
      <c r="F69" s="73">
        <v>3737000</v>
      </c>
      <c r="G69" s="73">
        <v>3790000</v>
      </c>
      <c r="H69" s="73">
        <v>3850000</v>
      </c>
    </row>
    <row r="70" spans="1:8">
      <c r="A70" s="90" t="s">
        <v>100</v>
      </c>
      <c r="B70" s="106" t="s">
        <v>101</v>
      </c>
      <c r="C70" s="107"/>
      <c r="D70" s="108"/>
      <c r="E70" s="73">
        <v>300000</v>
      </c>
      <c r="F70" s="73">
        <v>0</v>
      </c>
      <c r="G70" s="73">
        <v>0</v>
      </c>
      <c r="H70" s="73"/>
    </row>
    <row r="71" spans="1:8">
      <c r="A71" s="87">
        <v>21111</v>
      </c>
      <c r="B71" s="109" t="s">
        <v>102</v>
      </c>
      <c r="C71" s="110"/>
      <c r="D71" s="110"/>
      <c r="E71" s="89">
        <v>10205000</v>
      </c>
      <c r="F71" s="89">
        <v>11008000</v>
      </c>
      <c r="G71" s="89">
        <v>11008000</v>
      </c>
      <c r="H71" s="89">
        <v>11008000</v>
      </c>
    </row>
    <row r="72" spans="1:8">
      <c r="A72" s="90" t="s">
        <v>92</v>
      </c>
      <c r="B72" s="106" t="s">
        <v>103</v>
      </c>
      <c r="C72" s="107"/>
      <c r="D72" s="108"/>
      <c r="E72" s="73">
        <v>3200000</v>
      </c>
      <c r="F72" s="73">
        <v>4000000</v>
      </c>
      <c r="G72" s="73">
        <v>4000000</v>
      </c>
      <c r="H72" s="73">
        <v>4000000</v>
      </c>
    </row>
    <row r="73" spans="1:8">
      <c r="A73" s="90" t="s">
        <v>104</v>
      </c>
      <c r="B73" s="106" t="s">
        <v>105</v>
      </c>
      <c r="C73" s="107"/>
      <c r="D73" s="108"/>
      <c r="E73" s="73">
        <v>7000000</v>
      </c>
      <c r="F73" s="73">
        <v>7000000</v>
      </c>
      <c r="G73" s="73">
        <v>7000000</v>
      </c>
      <c r="H73" s="73">
        <v>7000000</v>
      </c>
    </row>
    <row r="74" spans="1:8">
      <c r="A74" s="90" t="s">
        <v>106</v>
      </c>
      <c r="B74" s="106" t="s">
        <v>107</v>
      </c>
      <c r="C74" s="107"/>
      <c r="D74" s="108"/>
      <c r="E74" s="73">
        <v>5000</v>
      </c>
      <c r="F74" s="73">
        <v>8000</v>
      </c>
      <c r="G74" s="73">
        <v>8000</v>
      </c>
      <c r="H74" s="73">
        <v>8000</v>
      </c>
    </row>
    <row r="75" spans="1:8">
      <c r="A75" s="87">
        <v>21210</v>
      </c>
      <c r="B75" s="109" t="s">
        <v>108</v>
      </c>
      <c r="C75" s="110"/>
      <c r="D75" s="110"/>
      <c r="E75" s="89">
        <v>625000</v>
      </c>
      <c r="F75" s="89">
        <v>625000</v>
      </c>
      <c r="G75" s="89">
        <v>625000</v>
      </c>
      <c r="H75" s="89">
        <v>625000</v>
      </c>
    </row>
    <row r="76" spans="1:8">
      <c r="A76" s="83">
        <v>22</v>
      </c>
      <c r="B76" s="111" t="s">
        <v>109</v>
      </c>
      <c r="C76" s="84"/>
      <c r="D76" s="84"/>
      <c r="E76" s="86">
        <v>19909000</v>
      </c>
      <c r="F76" s="86">
        <v>21859000</v>
      </c>
      <c r="G76" s="86">
        <v>21859000</v>
      </c>
      <c r="H76" s="86">
        <v>21859000</v>
      </c>
    </row>
    <row r="77" spans="1:8">
      <c r="A77" s="87">
        <v>22010</v>
      </c>
      <c r="B77" s="109" t="s">
        <v>110</v>
      </c>
      <c r="C77" s="110"/>
      <c r="D77" s="110"/>
      <c r="E77" s="89">
        <v>2100000</v>
      </c>
      <c r="F77" s="89">
        <v>2300000</v>
      </c>
      <c r="G77" s="89">
        <v>2300000</v>
      </c>
      <c r="H77" s="89">
        <v>2300000</v>
      </c>
    </row>
    <row r="78" spans="1:8">
      <c r="A78" s="87">
        <v>22020</v>
      </c>
      <c r="B78" s="109" t="s">
        <v>111</v>
      </c>
      <c r="C78" s="110"/>
      <c r="D78" s="110"/>
      <c r="E78" s="89">
        <v>100000</v>
      </c>
      <c r="F78" s="89">
        <v>100000</v>
      </c>
      <c r="G78" s="89">
        <v>100000</v>
      </c>
      <c r="H78" s="89">
        <v>100000</v>
      </c>
    </row>
    <row r="79" spans="1:8">
      <c r="A79" s="87">
        <v>22030</v>
      </c>
      <c r="B79" s="109" t="s">
        <v>112</v>
      </c>
      <c r="C79" s="110"/>
      <c r="D79" s="110"/>
      <c r="E79" s="89">
        <v>16050000</v>
      </c>
      <c r="F79" s="112">
        <v>17800000</v>
      </c>
      <c r="G79" s="112">
        <v>17800000</v>
      </c>
      <c r="H79" s="112">
        <v>17800000</v>
      </c>
    </row>
    <row r="80" spans="1:8">
      <c r="A80" s="113">
        <v>22040</v>
      </c>
      <c r="B80" s="114" t="s">
        <v>113</v>
      </c>
      <c r="C80" s="115"/>
      <c r="D80" s="115"/>
      <c r="E80" s="116">
        <v>100000</v>
      </c>
      <c r="F80" s="116">
        <v>100000</v>
      </c>
      <c r="G80" s="116">
        <v>100000</v>
      </c>
      <c r="H80" s="116">
        <v>100000</v>
      </c>
    </row>
    <row r="81" spans="1:8">
      <c r="A81" s="87">
        <v>22050</v>
      </c>
      <c r="B81" s="117" t="s">
        <v>114</v>
      </c>
      <c r="C81" s="118"/>
      <c r="D81" s="110"/>
      <c r="E81" s="89">
        <v>30000</v>
      </c>
      <c r="F81" s="89">
        <v>30000</v>
      </c>
      <c r="G81" s="89">
        <v>30000</v>
      </c>
      <c r="H81" s="89">
        <v>30000</v>
      </c>
    </row>
    <row r="82" spans="1:8">
      <c r="A82" s="87">
        <v>22060</v>
      </c>
      <c r="B82" s="109" t="s">
        <v>115</v>
      </c>
      <c r="C82" s="110"/>
      <c r="D82" s="110"/>
      <c r="E82" s="89">
        <v>160000</v>
      </c>
      <c r="F82" s="89">
        <v>160000</v>
      </c>
      <c r="G82" s="89">
        <v>160000</v>
      </c>
      <c r="H82" s="89">
        <v>160000</v>
      </c>
    </row>
    <row r="83" spans="1:8">
      <c r="A83" s="87">
        <v>22100</v>
      </c>
      <c r="B83" s="109" t="s">
        <v>116</v>
      </c>
      <c r="C83" s="110"/>
      <c r="D83" s="110"/>
      <c r="E83" s="89">
        <v>169000</v>
      </c>
      <c r="F83" s="89">
        <v>169000</v>
      </c>
      <c r="G83" s="89">
        <v>169000</v>
      </c>
      <c r="H83" s="89">
        <v>169000</v>
      </c>
    </row>
    <row r="84" spans="1:8">
      <c r="A84" s="87">
        <v>22120</v>
      </c>
      <c r="B84" s="109" t="s">
        <v>117</v>
      </c>
      <c r="C84" s="110"/>
      <c r="D84" s="110"/>
      <c r="E84" s="89">
        <v>500000</v>
      </c>
      <c r="F84" s="89">
        <v>500000</v>
      </c>
      <c r="G84" s="89">
        <v>500000</v>
      </c>
      <c r="H84" s="89">
        <v>500000</v>
      </c>
    </row>
    <row r="85" spans="1:8">
      <c r="A85" s="119">
        <v>22170</v>
      </c>
      <c r="B85" s="120" t="s">
        <v>118</v>
      </c>
      <c r="C85" s="121"/>
      <c r="D85" s="121"/>
      <c r="E85" s="122">
        <v>275000</v>
      </c>
      <c r="F85" s="122">
        <v>275000</v>
      </c>
      <c r="G85" s="122">
        <v>275000</v>
      </c>
      <c r="H85" s="122">
        <v>275000</v>
      </c>
    </row>
    <row r="86" spans="1:8">
      <c r="A86" s="87">
        <v>22900</v>
      </c>
      <c r="B86" s="109" t="s">
        <v>119</v>
      </c>
      <c r="C86" s="110"/>
      <c r="D86" s="110"/>
      <c r="E86" s="89">
        <v>425000</v>
      </c>
      <c r="F86" s="89">
        <v>425000</v>
      </c>
      <c r="G86" s="89">
        <v>425000</v>
      </c>
      <c r="H86" s="89">
        <v>425000</v>
      </c>
    </row>
    <row r="87" spans="1:8">
      <c r="A87" s="90" t="s">
        <v>33</v>
      </c>
      <c r="B87" s="106" t="s">
        <v>120</v>
      </c>
      <c r="C87" s="107"/>
      <c r="D87" s="108"/>
      <c r="E87" s="73">
        <v>225000</v>
      </c>
      <c r="F87" s="73">
        <v>225000</v>
      </c>
      <c r="G87" s="73">
        <v>225000</v>
      </c>
      <c r="H87" s="73">
        <v>225000</v>
      </c>
    </row>
    <row r="88" spans="1:8">
      <c r="A88" s="90" t="s">
        <v>121</v>
      </c>
      <c r="B88" s="106" t="s">
        <v>122</v>
      </c>
      <c r="C88" s="107"/>
      <c r="D88" s="108"/>
      <c r="E88" s="73">
        <v>200000</v>
      </c>
      <c r="F88" s="73">
        <v>200000</v>
      </c>
      <c r="G88" s="73">
        <v>200000</v>
      </c>
      <c r="H88" s="73">
        <v>200000</v>
      </c>
    </row>
    <row r="89" spans="1:8" ht="15.75" thickBot="1">
      <c r="A89" s="90"/>
      <c r="B89" s="227" t="s">
        <v>185</v>
      </c>
      <c r="C89" s="107"/>
      <c r="D89" s="108"/>
      <c r="E89" s="73">
        <f>E86-E87-E88</f>
        <v>0</v>
      </c>
      <c r="F89" s="73">
        <f>F86-F87-F88</f>
        <v>0</v>
      </c>
      <c r="G89" s="73">
        <f>G86-G87-G88</f>
        <v>0</v>
      </c>
      <c r="H89" s="73">
        <f>H86-H87-H88</f>
        <v>0</v>
      </c>
    </row>
    <row r="90" spans="1:8" ht="15.75" thickBot="1">
      <c r="A90" s="286" t="s">
        <v>18</v>
      </c>
      <c r="B90" s="287"/>
      <c r="C90" s="287"/>
      <c r="D90" s="288"/>
      <c r="E90" s="44">
        <v>82000000</v>
      </c>
      <c r="F90" s="44">
        <v>86700000</v>
      </c>
      <c r="G90" s="44">
        <v>87800000</v>
      </c>
      <c r="H90" s="44">
        <v>88400000</v>
      </c>
    </row>
    <row r="91" spans="1:8" ht="15.75">
      <c r="A91" s="123"/>
      <c r="B91" s="123"/>
      <c r="C91" s="123"/>
      <c r="D91" s="123"/>
      <c r="E91" s="124"/>
      <c r="F91" s="125"/>
      <c r="G91" s="125"/>
      <c r="H91" s="125"/>
    </row>
    <row r="92" spans="1:8" ht="15.75">
      <c r="A92" s="48" t="s">
        <v>123</v>
      </c>
      <c r="B92" s="49"/>
      <c r="C92" s="49"/>
      <c r="D92" s="49"/>
      <c r="E92" s="50"/>
      <c r="F92" s="51"/>
      <c r="G92" s="52"/>
      <c r="H92" s="52"/>
    </row>
    <row r="93" spans="1:8" ht="15.75">
      <c r="A93" s="53"/>
      <c r="B93" s="54"/>
      <c r="C93" s="54"/>
      <c r="D93" s="55"/>
      <c r="E93" s="56"/>
      <c r="F93" s="56"/>
      <c r="G93" s="57"/>
      <c r="H93" s="58" t="s">
        <v>1</v>
      </c>
    </row>
    <row r="94" spans="1:8">
      <c r="A94" s="248" t="s">
        <v>14</v>
      </c>
      <c r="B94" s="249"/>
      <c r="C94" s="249"/>
      <c r="D94" s="250"/>
      <c r="E94" s="126">
        <v>367500000</v>
      </c>
      <c r="F94" s="126">
        <v>530400000</v>
      </c>
      <c r="G94" s="126">
        <v>452800000</v>
      </c>
      <c r="H94" s="126">
        <v>338400000</v>
      </c>
    </row>
    <row r="95" spans="1:8">
      <c r="A95" s="127">
        <v>21</v>
      </c>
      <c r="B95" s="111" t="s">
        <v>29</v>
      </c>
      <c r="C95" s="84"/>
      <c r="D95" s="128"/>
      <c r="E95" s="86">
        <v>83208000</v>
      </c>
      <c r="F95" s="86">
        <v>90423000</v>
      </c>
      <c r="G95" s="86">
        <v>93623000</v>
      </c>
      <c r="H95" s="86">
        <v>94423000</v>
      </c>
    </row>
    <row r="96" spans="1:8">
      <c r="A96" s="117">
        <v>21110</v>
      </c>
      <c r="B96" s="109" t="s">
        <v>30</v>
      </c>
      <c r="C96" s="251" t="s">
        <v>31</v>
      </c>
      <c r="D96" s="253" t="s">
        <v>32</v>
      </c>
      <c r="E96" s="89">
        <v>69493000</v>
      </c>
      <c r="F96" s="89">
        <v>76703000</v>
      </c>
      <c r="G96" s="89">
        <v>79903000</v>
      </c>
      <c r="H96" s="89">
        <v>80703000</v>
      </c>
    </row>
    <row r="97" spans="1:8">
      <c r="A97" s="90" t="s">
        <v>33</v>
      </c>
      <c r="B97" s="91" t="s">
        <v>34</v>
      </c>
      <c r="C97" s="252"/>
      <c r="D97" s="254"/>
      <c r="E97" s="73">
        <v>47903000</v>
      </c>
      <c r="F97" s="73">
        <v>50553000</v>
      </c>
      <c r="G97" s="73">
        <v>53543000</v>
      </c>
      <c r="H97" s="73">
        <v>54268000</v>
      </c>
    </row>
    <row r="98" spans="1:8">
      <c r="A98" s="92" t="s">
        <v>26</v>
      </c>
      <c r="B98" s="100" t="s">
        <v>124</v>
      </c>
      <c r="C98" s="94">
        <v>1</v>
      </c>
      <c r="D98" s="101">
        <v>1</v>
      </c>
      <c r="E98" s="73">
        <v>695000</v>
      </c>
      <c r="F98" s="73">
        <v>695000</v>
      </c>
      <c r="G98" s="73">
        <v>945000</v>
      </c>
      <c r="H98" s="129">
        <v>980000</v>
      </c>
    </row>
    <row r="99" spans="1:8">
      <c r="A99" s="92" t="s">
        <v>36</v>
      </c>
      <c r="B99" s="100" t="s">
        <v>125</v>
      </c>
      <c r="C99" s="94">
        <v>1</v>
      </c>
      <c r="D99" s="101">
        <v>1</v>
      </c>
      <c r="E99" s="73">
        <v>846000</v>
      </c>
      <c r="F99" s="73">
        <v>845000</v>
      </c>
      <c r="G99" s="73">
        <v>845000</v>
      </c>
      <c r="H99" s="129">
        <v>845000</v>
      </c>
    </row>
    <row r="100" spans="1:8">
      <c r="A100" s="92" t="s">
        <v>38</v>
      </c>
      <c r="B100" s="100" t="s">
        <v>126</v>
      </c>
      <c r="C100" s="94">
        <v>6</v>
      </c>
      <c r="D100" s="101">
        <v>6</v>
      </c>
      <c r="E100" s="73">
        <v>4500000</v>
      </c>
      <c r="F100" s="73">
        <v>4560000</v>
      </c>
      <c r="G100" s="73">
        <v>4610000</v>
      </c>
      <c r="H100" s="129">
        <v>4650000</v>
      </c>
    </row>
    <row r="101" spans="1:8">
      <c r="A101" s="92" t="s">
        <v>40</v>
      </c>
      <c r="B101" s="100" t="s">
        <v>127</v>
      </c>
      <c r="C101" s="94">
        <v>11</v>
      </c>
      <c r="D101" s="101">
        <v>13</v>
      </c>
      <c r="E101" s="73">
        <v>5600000</v>
      </c>
      <c r="F101" s="73">
        <v>6475000</v>
      </c>
      <c r="G101" s="73">
        <v>6725000</v>
      </c>
      <c r="H101" s="129">
        <v>6900000</v>
      </c>
    </row>
    <row r="102" spans="1:8">
      <c r="A102" s="92" t="s">
        <v>42</v>
      </c>
      <c r="B102" s="100" t="s">
        <v>128</v>
      </c>
      <c r="C102" s="94">
        <v>9</v>
      </c>
      <c r="D102" s="101">
        <v>9</v>
      </c>
      <c r="E102" s="73">
        <v>4090000</v>
      </c>
      <c r="F102" s="73">
        <v>4160000</v>
      </c>
      <c r="G102" s="73">
        <v>4250000</v>
      </c>
      <c r="H102" s="129">
        <v>4325000</v>
      </c>
    </row>
    <row r="103" spans="1:8">
      <c r="A103" s="92" t="s">
        <v>44</v>
      </c>
      <c r="B103" s="100" t="s">
        <v>129</v>
      </c>
      <c r="C103" s="94">
        <v>29</v>
      </c>
      <c r="D103" s="101">
        <v>29</v>
      </c>
      <c r="E103" s="73">
        <v>8364000</v>
      </c>
      <c r="F103" s="73">
        <v>8870000</v>
      </c>
      <c r="G103" s="73">
        <v>9448000</v>
      </c>
      <c r="H103" s="129">
        <v>9581000</v>
      </c>
    </row>
    <row r="104" spans="1:8">
      <c r="A104" s="92" t="s">
        <v>46</v>
      </c>
      <c r="B104" s="100" t="s">
        <v>130</v>
      </c>
      <c r="C104" s="94">
        <v>4</v>
      </c>
      <c r="D104" s="101">
        <v>4</v>
      </c>
      <c r="E104" s="73">
        <v>1300000</v>
      </c>
      <c r="F104" s="73">
        <v>1340000</v>
      </c>
      <c r="G104" s="73">
        <v>1375000</v>
      </c>
      <c r="H104" s="129">
        <v>1400000</v>
      </c>
    </row>
    <row r="105" spans="1:8">
      <c r="A105" s="92" t="s">
        <v>48</v>
      </c>
      <c r="B105" s="100" t="s">
        <v>131</v>
      </c>
      <c r="C105" s="94">
        <v>1</v>
      </c>
      <c r="D105" s="101">
        <v>1</v>
      </c>
      <c r="E105" s="73">
        <v>400000</v>
      </c>
      <c r="F105" s="73">
        <v>420000</v>
      </c>
      <c r="G105" s="73">
        <v>575000</v>
      </c>
      <c r="H105" s="129">
        <v>600000</v>
      </c>
    </row>
    <row r="106" spans="1:8">
      <c r="A106" s="92" t="s">
        <v>50</v>
      </c>
      <c r="B106" s="100" t="s">
        <v>132</v>
      </c>
      <c r="C106" s="94">
        <v>2</v>
      </c>
      <c r="D106" s="101">
        <v>2</v>
      </c>
      <c r="E106" s="73">
        <v>979000</v>
      </c>
      <c r="F106" s="73">
        <v>979000</v>
      </c>
      <c r="G106" s="73">
        <v>979000</v>
      </c>
      <c r="H106" s="129">
        <v>979000</v>
      </c>
    </row>
    <row r="107" spans="1:8">
      <c r="A107" s="92" t="s">
        <v>52</v>
      </c>
      <c r="B107" s="100" t="s">
        <v>133</v>
      </c>
      <c r="C107" s="94">
        <v>2</v>
      </c>
      <c r="D107" s="101">
        <v>2</v>
      </c>
      <c r="E107" s="73">
        <v>608000</v>
      </c>
      <c r="F107" s="73">
        <v>697000</v>
      </c>
      <c r="G107" s="73">
        <v>725000</v>
      </c>
      <c r="H107" s="129">
        <v>725000</v>
      </c>
    </row>
    <row r="108" spans="1:8">
      <c r="A108" s="92" t="s">
        <v>54</v>
      </c>
      <c r="B108" s="100" t="s">
        <v>134</v>
      </c>
      <c r="C108" s="94">
        <v>4</v>
      </c>
      <c r="D108" s="101">
        <v>4</v>
      </c>
      <c r="E108" s="73">
        <v>1114000</v>
      </c>
      <c r="F108" s="73">
        <v>1114000</v>
      </c>
      <c r="G108" s="73">
        <v>1114000</v>
      </c>
      <c r="H108" s="129">
        <v>1114000</v>
      </c>
    </row>
    <row r="109" spans="1:8">
      <c r="A109" s="92" t="s">
        <v>56</v>
      </c>
      <c r="B109" s="100" t="s">
        <v>135</v>
      </c>
      <c r="C109" s="94">
        <v>1</v>
      </c>
      <c r="D109" s="101">
        <v>1</v>
      </c>
      <c r="E109" s="73">
        <v>288000</v>
      </c>
      <c r="F109" s="73">
        <v>288000</v>
      </c>
      <c r="G109" s="73">
        <v>288000</v>
      </c>
      <c r="H109" s="129">
        <v>288000</v>
      </c>
    </row>
    <row r="110" spans="1:8">
      <c r="A110" s="92" t="s">
        <v>58</v>
      </c>
      <c r="B110" s="100" t="s">
        <v>136</v>
      </c>
      <c r="C110" s="94">
        <v>1</v>
      </c>
      <c r="D110" s="101">
        <v>1</v>
      </c>
      <c r="E110" s="73">
        <v>283000</v>
      </c>
      <c r="F110" s="73">
        <v>288000</v>
      </c>
      <c r="G110" s="73">
        <v>288000</v>
      </c>
      <c r="H110" s="129">
        <v>288000</v>
      </c>
    </row>
    <row r="111" spans="1:8">
      <c r="A111" s="92" t="s">
        <v>60</v>
      </c>
      <c r="B111" s="100" t="s">
        <v>137</v>
      </c>
      <c r="C111" s="94">
        <v>1</v>
      </c>
      <c r="D111" s="101">
        <v>1</v>
      </c>
      <c r="E111" s="73">
        <v>297000</v>
      </c>
      <c r="F111" s="73">
        <v>302000</v>
      </c>
      <c r="G111" s="73">
        <v>311000</v>
      </c>
      <c r="H111" s="129">
        <v>320000</v>
      </c>
    </row>
    <row r="112" spans="1:8">
      <c r="A112" s="92" t="s">
        <v>62</v>
      </c>
      <c r="B112" s="100" t="s">
        <v>138</v>
      </c>
      <c r="C112" s="94">
        <v>1</v>
      </c>
      <c r="D112" s="101">
        <v>1</v>
      </c>
      <c r="E112" s="73">
        <v>300000</v>
      </c>
      <c r="F112" s="73">
        <v>288000</v>
      </c>
      <c r="G112" s="73">
        <v>288000</v>
      </c>
      <c r="H112" s="129">
        <v>288000</v>
      </c>
    </row>
    <row r="113" spans="1:8">
      <c r="A113" s="92" t="s">
        <v>64</v>
      </c>
      <c r="B113" s="100" t="s">
        <v>139</v>
      </c>
      <c r="C113" s="94">
        <v>3</v>
      </c>
      <c r="D113" s="101">
        <v>3</v>
      </c>
      <c r="E113" s="73">
        <v>863000</v>
      </c>
      <c r="F113" s="73">
        <v>863000</v>
      </c>
      <c r="G113" s="73">
        <v>863000</v>
      </c>
      <c r="H113" s="129">
        <v>863000</v>
      </c>
    </row>
    <row r="114" spans="1:8" ht="25.5">
      <c r="A114" s="92" t="s">
        <v>66</v>
      </c>
      <c r="B114" s="100" t="s">
        <v>140</v>
      </c>
      <c r="C114" s="94">
        <v>10</v>
      </c>
      <c r="D114" s="130">
        <v>9</v>
      </c>
      <c r="E114" s="73">
        <v>2626000</v>
      </c>
      <c r="F114" s="73">
        <v>2595000</v>
      </c>
      <c r="G114" s="73">
        <v>2650000</v>
      </c>
      <c r="H114" s="129">
        <v>2673000</v>
      </c>
    </row>
    <row r="115" spans="1:8">
      <c r="A115" s="92" t="s">
        <v>68</v>
      </c>
      <c r="B115" s="100" t="s">
        <v>141</v>
      </c>
      <c r="C115" s="94">
        <v>22</v>
      </c>
      <c r="D115" s="101">
        <v>22</v>
      </c>
      <c r="E115" s="73">
        <v>4654000</v>
      </c>
      <c r="F115" s="73">
        <v>4750000</v>
      </c>
      <c r="G115" s="73">
        <v>4960000</v>
      </c>
      <c r="H115" s="129">
        <v>5015000</v>
      </c>
    </row>
    <row r="116" spans="1:8">
      <c r="A116" s="92" t="s">
        <v>70</v>
      </c>
      <c r="B116" s="100" t="s">
        <v>142</v>
      </c>
      <c r="C116" s="94">
        <v>5</v>
      </c>
      <c r="D116" s="130">
        <v>4</v>
      </c>
      <c r="E116" s="73">
        <v>1162000</v>
      </c>
      <c r="F116" s="73">
        <v>940000</v>
      </c>
      <c r="G116" s="73">
        <v>940000</v>
      </c>
      <c r="H116" s="129">
        <v>940000</v>
      </c>
    </row>
    <row r="117" spans="1:8">
      <c r="A117" s="92" t="s">
        <v>72</v>
      </c>
      <c r="B117" s="100" t="s">
        <v>143</v>
      </c>
      <c r="C117" s="94">
        <v>2</v>
      </c>
      <c r="D117" s="101">
        <v>2</v>
      </c>
      <c r="E117" s="73">
        <v>434000</v>
      </c>
      <c r="F117" s="73">
        <v>434000</v>
      </c>
      <c r="G117" s="73">
        <v>434000</v>
      </c>
      <c r="H117" s="129">
        <v>434000</v>
      </c>
    </row>
    <row r="118" spans="1:8">
      <c r="A118" s="92" t="s">
        <v>74</v>
      </c>
      <c r="B118" s="100" t="s">
        <v>144</v>
      </c>
      <c r="C118" s="94">
        <v>56</v>
      </c>
      <c r="D118" s="101">
        <v>64</v>
      </c>
      <c r="E118" s="73">
        <v>8500000</v>
      </c>
      <c r="F118" s="73">
        <v>9650000</v>
      </c>
      <c r="G118" s="73">
        <v>10930000</v>
      </c>
      <c r="H118" s="129">
        <v>11060000</v>
      </c>
    </row>
    <row r="119" spans="1:8">
      <c r="A119" s="103"/>
      <c r="B119" s="104" t="s">
        <v>28</v>
      </c>
      <c r="C119" s="76">
        <v>172</v>
      </c>
      <c r="D119" s="131">
        <v>180</v>
      </c>
      <c r="E119" s="105"/>
      <c r="F119" s="105"/>
      <c r="G119" s="105"/>
      <c r="H119" s="132"/>
    </row>
    <row r="120" spans="1:8">
      <c r="A120" s="133" t="s">
        <v>92</v>
      </c>
      <c r="B120" s="134" t="s">
        <v>93</v>
      </c>
      <c r="C120" s="135"/>
      <c r="D120" s="136"/>
      <c r="E120" s="137">
        <v>240000</v>
      </c>
      <c r="F120" s="137">
        <v>925000</v>
      </c>
      <c r="G120" s="137">
        <v>925000</v>
      </c>
      <c r="H120" s="137">
        <v>925000</v>
      </c>
    </row>
    <row r="121" spans="1:8">
      <c r="A121" s="90" t="s">
        <v>94</v>
      </c>
      <c r="B121" s="106" t="s">
        <v>95</v>
      </c>
      <c r="C121" s="107"/>
      <c r="D121" s="108"/>
      <c r="E121" s="73">
        <v>1600000</v>
      </c>
      <c r="F121" s="73">
        <v>1600000</v>
      </c>
      <c r="G121" s="73">
        <v>1600000</v>
      </c>
      <c r="H121" s="73">
        <v>1600000</v>
      </c>
    </row>
    <row r="122" spans="1:8">
      <c r="A122" s="90" t="s">
        <v>145</v>
      </c>
      <c r="B122" s="106" t="s">
        <v>146</v>
      </c>
      <c r="C122" s="107"/>
      <c r="D122" s="108"/>
      <c r="E122" s="73">
        <v>13000000</v>
      </c>
      <c r="F122" s="73">
        <v>16500000</v>
      </c>
      <c r="G122" s="73">
        <v>16500000</v>
      </c>
      <c r="H122" s="73">
        <v>16500000</v>
      </c>
    </row>
    <row r="123" spans="1:8">
      <c r="A123" s="90" t="s">
        <v>96</v>
      </c>
      <c r="B123" s="106" t="s">
        <v>97</v>
      </c>
      <c r="C123" s="107"/>
      <c r="D123" s="108"/>
      <c r="E123" s="73">
        <v>2700000</v>
      </c>
      <c r="F123" s="73">
        <v>2800000</v>
      </c>
      <c r="G123" s="73">
        <v>2800000</v>
      </c>
      <c r="H123" s="73">
        <v>2800000</v>
      </c>
    </row>
    <row r="124" spans="1:8">
      <c r="A124" s="138" t="s">
        <v>98</v>
      </c>
      <c r="B124" s="139" t="s">
        <v>99</v>
      </c>
      <c r="C124" s="140"/>
      <c r="D124" s="141"/>
      <c r="E124" s="99">
        <v>4050000</v>
      </c>
      <c r="F124" s="99">
        <v>4325000</v>
      </c>
      <c r="G124" s="99">
        <v>4535000</v>
      </c>
      <c r="H124" s="99">
        <v>4610000</v>
      </c>
    </row>
    <row r="125" spans="1:8">
      <c r="A125" s="117">
        <v>21111</v>
      </c>
      <c r="B125" s="109" t="s">
        <v>102</v>
      </c>
      <c r="C125" s="110"/>
      <c r="D125" s="110"/>
      <c r="E125" s="89">
        <v>12515000</v>
      </c>
      <c r="F125" s="89">
        <v>12520000</v>
      </c>
      <c r="G125" s="89">
        <v>12520000</v>
      </c>
      <c r="H125" s="73">
        <v>12520000</v>
      </c>
    </row>
    <row r="126" spans="1:8">
      <c r="A126" s="90" t="s">
        <v>92</v>
      </c>
      <c r="B126" s="106" t="s">
        <v>103</v>
      </c>
      <c r="C126" s="107"/>
      <c r="D126" s="108"/>
      <c r="E126" s="73">
        <v>9500000</v>
      </c>
      <c r="F126" s="73">
        <v>9500000</v>
      </c>
      <c r="G126" s="73">
        <v>9500000</v>
      </c>
      <c r="H126" s="73">
        <v>9500000</v>
      </c>
    </row>
    <row r="127" spans="1:8">
      <c r="A127" s="90" t="s">
        <v>104</v>
      </c>
      <c r="B127" s="106" t="s">
        <v>105</v>
      </c>
      <c r="C127" s="107"/>
      <c r="D127" s="108"/>
      <c r="E127" s="73">
        <v>3000000</v>
      </c>
      <c r="F127" s="73">
        <v>3000000</v>
      </c>
      <c r="G127" s="73">
        <v>3000000</v>
      </c>
      <c r="H127" s="73">
        <v>3000000</v>
      </c>
    </row>
    <row r="128" spans="1:8">
      <c r="A128" s="90" t="s">
        <v>106</v>
      </c>
      <c r="B128" s="106" t="s">
        <v>107</v>
      </c>
      <c r="C128" s="107"/>
      <c r="D128" s="108"/>
      <c r="E128" s="73">
        <v>15000</v>
      </c>
      <c r="F128" s="73">
        <v>20000</v>
      </c>
      <c r="G128" s="73">
        <v>20000</v>
      </c>
      <c r="H128" s="73">
        <v>20000</v>
      </c>
    </row>
    <row r="129" spans="1:8">
      <c r="A129" s="117">
        <v>21210</v>
      </c>
      <c r="B129" s="109" t="s">
        <v>108</v>
      </c>
      <c r="C129" s="110"/>
      <c r="D129" s="110"/>
      <c r="E129" s="89">
        <v>1200000</v>
      </c>
      <c r="F129" s="89">
        <v>1200000</v>
      </c>
      <c r="G129" s="89">
        <v>1200000</v>
      </c>
      <c r="H129" s="89">
        <v>1200000</v>
      </c>
    </row>
    <row r="130" spans="1:8">
      <c r="A130" s="83">
        <v>22</v>
      </c>
      <c r="B130" s="111" t="s">
        <v>109</v>
      </c>
      <c r="C130" s="84"/>
      <c r="D130" s="84"/>
      <c r="E130" s="86">
        <v>127620000</v>
      </c>
      <c r="F130" s="86">
        <v>268245000</v>
      </c>
      <c r="G130" s="86">
        <v>187445000</v>
      </c>
      <c r="H130" s="86">
        <v>72245000</v>
      </c>
    </row>
    <row r="131" spans="1:8">
      <c r="A131" s="117">
        <v>22010</v>
      </c>
      <c r="B131" s="109" t="s">
        <v>110</v>
      </c>
      <c r="C131" s="110"/>
      <c r="D131" s="110"/>
      <c r="E131" s="89">
        <v>18600000</v>
      </c>
      <c r="F131" s="89">
        <v>17600000</v>
      </c>
      <c r="G131" s="89">
        <v>17600000</v>
      </c>
      <c r="H131" s="89">
        <v>17600000</v>
      </c>
    </row>
    <row r="132" spans="1:8">
      <c r="A132" s="117">
        <v>22020</v>
      </c>
      <c r="B132" s="109" t="s">
        <v>111</v>
      </c>
      <c r="C132" s="110"/>
      <c r="D132" s="110"/>
      <c r="E132" s="89">
        <v>6200000</v>
      </c>
      <c r="F132" s="89">
        <v>6200000</v>
      </c>
      <c r="G132" s="89">
        <v>6200000</v>
      </c>
      <c r="H132" s="89">
        <v>6200000</v>
      </c>
    </row>
    <row r="133" spans="1:8">
      <c r="A133" s="117">
        <v>22030</v>
      </c>
      <c r="B133" s="109" t="s">
        <v>112</v>
      </c>
      <c r="C133" s="110"/>
      <c r="D133" s="110"/>
      <c r="E133" s="89">
        <v>2675000</v>
      </c>
      <c r="F133" s="89">
        <v>2675000</v>
      </c>
      <c r="G133" s="89">
        <v>2675000</v>
      </c>
      <c r="H133" s="89">
        <v>2675000</v>
      </c>
    </row>
    <row r="134" spans="1:8">
      <c r="A134" s="117">
        <v>22040</v>
      </c>
      <c r="B134" s="109" t="s">
        <v>113</v>
      </c>
      <c r="C134" s="110"/>
      <c r="D134" s="110"/>
      <c r="E134" s="89">
        <v>200000</v>
      </c>
      <c r="F134" s="89">
        <v>200000</v>
      </c>
      <c r="G134" s="89">
        <v>200000</v>
      </c>
      <c r="H134" s="89">
        <v>200000</v>
      </c>
    </row>
    <row r="135" spans="1:8">
      <c r="A135" s="117">
        <v>22050</v>
      </c>
      <c r="B135" s="109" t="s">
        <v>114</v>
      </c>
      <c r="C135" s="110"/>
      <c r="D135" s="110"/>
      <c r="E135" s="89">
        <v>450000</v>
      </c>
      <c r="F135" s="89">
        <v>450000</v>
      </c>
      <c r="G135" s="89">
        <v>450000</v>
      </c>
      <c r="H135" s="89">
        <v>450000</v>
      </c>
    </row>
    <row r="136" spans="1:8">
      <c r="A136" s="117">
        <v>22060</v>
      </c>
      <c r="B136" s="109" t="s">
        <v>115</v>
      </c>
      <c r="C136" s="110"/>
      <c r="D136" s="110"/>
      <c r="E136" s="89">
        <v>14170000</v>
      </c>
      <c r="F136" s="89">
        <v>9170000</v>
      </c>
      <c r="G136" s="89">
        <v>9170000</v>
      </c>
      <c r="H136" s="89">
        <v>9170000</v>
      </c>
    </row>
    <row r="137" spans="1:8">
      <c r="A137" s="117">
        <v>22070</v>
      </c>
      <c r="B137" s="109" t="s">
        <v>147</v>
      </c>
      <c r="C137" s="110"/>
      <c r="D137" s="110"/>
      <c r="E137" s="89">
        <v>500000</v>
      </c>
      <c r="F137" s="89">
        <v>1000000</v>
      </c>
      <c r="G137" s="89">
        <v>1000000</v>
      </c>
      <c r="H137" s="89">
        <v>1000000</v>
      </c>
    </row>
    <row r="138" spans="1:8">
      <c r="A138" s="117">
        <v>22090</v>
      </c>
      <c r="B138" s="109" t="s">
        <v>148</v>
      </c>
      <c r="C138" s="110"/>
      <c r="D138" s="110"/>
      <c r="E138" s="89">
        <v>5000000</v>
      </c>
      <c r="F138" s="89">
        <v>5000000</v>
      </c>
      <c r="G138" s="89">
        <v>5000000</v>
      </c>
      <c r="H138" s="89">
        <v>5000000</v>
      </c>
    </row>
    <row r="139" spans="1:8">
      <c r="A139" s="117">
        <v>22100</v>
      </c>
      <c r="B139" s="109" t="s">
        <v>116</v>
      </c>
      <c r="C139" s="110"/>
      <c r="D139" s="110"/>
      <c r="E139" s="89">
        <v>725000</v>
      </c>
      <c r="F139" s="89">
        <v>725000</v>
      </c>
      <c r="G139" s="89">
        <v>725000</v>
      </c>
      <c r="H139" s="89">
        <v>725000</v>
      </c>
    </row>
    <row r="140" spans="1:8">
      <c r="A140" s="117">
        <v>22120</v>
      </c>
      <c r="B140" s="109" t="s">
        <v>117</v>
      </c>
      <c r="C140" s="110"/>
      <c r="D140" s="110"/>
      <c r="E140" s="89">
        <v>2500000</v>
      </c>
      <c r="F140" s="89">
        <v>2500000</v>
      </c>
      <c r="G140" s="89">
        <v>2500000</v>
      </c>
      <c r="H140" s="89">
        <v>2500000</v>
      </c>
    </row>
    <row r="141" spans="1:8">
      <c r="A141" s="117">
        <v>22140</v>
      </c>
      <c r="B141" s="109" t="s">
        <v>149</v>
      </c>
      <c r="C141" s="110"/>
      <c r="D141" s="110"/>
      <c r="E141" s="89">
        <v>600000</v>
      </c>
      <c r="F141" s="89">
        <v>600000</v>
      </c>
      <c r="G141" s="89">
        <v>600000</v>
      </c>
      <c r="H141" s="89">
        <v>600000</v>
      </c>
    </row>
    <row r="142" spans="1:8">
      <c r="A142" s="117">
        <v>22900</v>
      </c>
      <c r="B142" s="109" t="s">
        <v>119</v>
      </c>
      <c r="C142" s="110"/>
      <c r="D142" s="110"/>
      <c r="E142" s="89">
        <v>76000000</v>
      </c>
      <c r="F142" s="89">
        <v>222125000</v>
      </c>
      <c r="G142" s="89">
        <v>141325000</v>
      </c>
      <c r="H142" s="89">
        <v>26125000</v>
      </c>
    </row>
    <row r="143" spans="1:8">
      <c r="A143" s="90" t="s">
        <v>150</v>
      </c>
      <c r="B143" s="106" t="s">
        <v>151</v>
      </c>
      <c r="C143" s="107"/>
      <c r="D143" s="108"/>
      <c r="E143" s="73">
        <v>3600000</v>
      </c>
      <c r="F143" s="73">
        <v>3600000</v>
      </c>
      <c r="G143" s="73">
        <v>3600000</v>
      </c>
      <c r="H143" s="73">
        <v>3600000</v>
      </c>
    </row>
    <row r="144" spans="1:8">
      <c r="A144" s="90" t="s">
        <v>152</v>
      </c>
      <c r="B144" s="106" t="s">
        <v>153</v>
      </c>
      <c r="C144" s="107"/>
      <c r="D144" s="108"/>
      <c r="E144" s="73">
        <v>6500000</v>
      </c>
      <c r="F144" s="73">
        <v>6500000</v>
      </c>
      <c r="G144" s="73">
        <v>6500000</v>
      </c>
      <c r="H144" s="73">
        <v>6500000</v>
      </c>
    </row>
    <row r="145" spans="1:8">
      <c r="A145" s="90" t="s">
        <v>154</v>
      </c>
      <c r="B145" s="106" t="s">
        <v>155</v>
      </c>
      <c r="C145" s="107"/>
      <c r="D145" s="108"/>
      <c r="E145" s="73">
        <v>41000000</v>
      </c>
      <c r="F145" s="73">
        <v>174000000</v>
      </c>
      <c r="G145" s="73">
        <v>115200000</v>
      </c>
      <c r="H145" s="73">
        <v>0</v>
      </c>
    </row>
    <row r="146" spans="1:8">
      <c r="A146" s="142"/>
      <c r="B146" s="143" t="s">
        <v>156</v>
      </c>
      <c r="C146" s="144"/>
      <c r="D146" s="144"/>
      <c r="E146" s="145">
        <v>18000000</v>
      </c>
      <c r="F146" s="146">
        <v>60000000</v>
      </c>
      <c r="G146" s="145">
        <v>15000000</v>
      </c>
      <c r="H146" s="145">
        <v>0</v>
      </c>
    </row>
    <row r="147" spans="1:8">
      <c r="A147" s="142"/>
      <c r="B147" s="289" t="s">
        <v>157</v>
      </c>
      <c r="C147" s="290"/>
      <c r="D147" s="291"/>
      <c r="E147" s="145">
        <v>8000000</v>
      </c>
      <c r="F147" s="146">
        <v>14000000</v>
      </c>
      <c r="G147" s="145">
        <v>5200000</v>
      </c>
      <c r="H147" s="145">
        <v>0</v>
      </c>
    </row>
    <row r="148" spans="1:8">
      <c r="A148" s="142"/>
      <c r="B148" s="143" t="s">
        <v>158</v>
      </c>
      <c r="C148" s="144"/>
      <c r="D148" s="144"/>
      <c r="E148" s="145">
        <v>15000000</v>
      </c>
      <c r="F148" s="146">
        <v>100000000</v>
      </c>
      <c r="G148" s="145">
        <v>95000000</v>
      </c>
      <c r="H148" s="145">
        <v>0</v>
      </c>
    </row>
    <row r="149" spans="1:8">
      <c r="A149" s="90" t="s">
        <v>159</v>
      </c>
      <c r="B149" s="106" t="s">
        <v>160</v>
      </c>
      <c r="C149" s="107"/>
      <c r="D149" s="108"/>
      <c r="E149" s="73">
        <v>19300000</v>
      </c>
      <c r="F149" s="73">
        <v>32300000</v>
      </c>
      <c r="G149" s="73">
        <v>10300000</v>
      </c>
      <c r="H149" s="73">
        <v>10300000</v>
      </c>
    </row>
    <row r="150" spans="1:8">
      <c r="A150" s="147"/>
      <c r="B150" s="292" t="s">
        <v>161</v>
      </c>
      <c r="C150" s="293"/>
      <c r="D150" s="294"/>
      <c r="E150" s="148">
        <v>3000000</v>
      </c>
      <c r="F150" s="149">
        <v>3000000</v>
      </c>
      <c r="G150" s="148">
        <v>0</v>
      </c>
      <c r="H150" s="148">
        <v>0</v>
      </c>
    </row>
    <row r="151" spans="1:8">
      <c r="A151" s="147"/>
      <c r="B151" s="292" t="s">
        <v>162</v>
      </c>
      <c r="C151" s="293"/>
      <c r="D151" s="294"/>
      <c r="E151" s="148">
        <v>2000000</v>
      </c>
      <c r="F151" s="149">
        <v>2000000</v>
      </c>
      <c r="G151" s="149">
        <v>2000000</v>
      </c>
      <c r="H151" s="148">
        <v>2000000</v>
      </c>
    </row>
    <row r="152" spans="1:8">
      <c r="A152" s="147"/>
      <c r="B152" s="150" t="s">
        <v>163</v>
      </c>
      <c r="C152" s="151"/>
      <c r="D152" s="151"/>
      <c r="E152" s="148">
        <v>0</v>
      </c>
      <c r="F152" s="149">
        <v>3000000</v>
      </c>
      <c r="G152" s="148">
        <v>0</v>
      </c>
      <c r="H152" s="148">
        <v>0</v>
      </c>
    </row>
    <row r="153" spans="1:8">
      <c r="A153" s="152"/>
      <c r="B153" s="150" t="s">
        <v>164</v>
      </c>
      <c r="C153" s="151"/>
      <c r="D153" s="151"/>
      <c r="E153" s="153">
        <v>0</v>
      </c>
      <c r="F153" s="154">
        <v>15000000</v>
      </c>
      <c r="G153" s="153">
        <v>0</v>
      </c>
      <c r="H153" s="153">
        <v>0</v>
      </c>
    </row>
    <row r="154" spans="1:8">
      <c r="A154" s="152"/>
      <c r="B154" s="225" t="s">
        <v>259</v>
      </c>
      <c r="C154" s="226"/>
      <c r="D154" s="226"/>
      <c r="E154" s="153">
        <f>E149-E150-E151-E152-E153</f>
        <v>14300000</v>
      </c>
      <c r="F154" s="153">
        <f>F149-F150-F151-F152-F153</f>
        <v>9300000</v>
      </c>
      <c r="G154" s="153">
        <f>G149-G150-G151-G152-G153</f>
        <v>8300000</v>
      </c>
      <c r="H154" s="153">
        <f>H149-H150-H151-H152-H153</f>
        <v>8300000</v>
      </c>
    </row>
    <row r="155" spans="1:8">
      <c r="A155" s="90" t="s">
        <v>165</v>
      </c>
      <c r="B155" s="106" t="s">
        <v>166</v>
      </c>
      <c r="C155" s="107"/>
      <c r="D155" s="108"/>
      <c r="E155" s="73">
        <v>800000</v>
      </c>
      <c r="F155" s="73">
        <v>800000</v>
      </c>
      <c r="G155" s="73">
        <v>800000</v>
      </c>
      <c r="H155" s="73">
        <v>800000</v>
      </c>
    </row>
    <row r="156" spans="1:8">
      <c r="A156" s="90"/>
      <c r="B156" s="106" t="s">
        <v>185</v>
      </c>
      <c r="C156" s="107"/>
      <c r="D156" s="108"/>
      <c r="E156" s="73">
        <f>E142-E143-E144-E145-E149-E155</f>
        <v>4800000</v>
      </c>
      <c r="F156" s="73">
        <f>F142-F143-F144-F145-F149-F155</f>
        <v>4925000</v>
      </c>
      <c r="G156" s="73">
        <f>G142-G143-G144-G145-G149-G155</f>
        <v>4925000</v>
      </c>
      <c r="H156" s="73">
        <f>H142-H143-H144-H145-H149-H155</f>
        <v>4925000</v>
      </c>
    </row>
    <row r="157" spans="1:8">
      <c r="A157" s="83">
        <v>26</v>
      </c>
      <c r="B157" s="111" t="s">
        <v>167</v>
      </c>
      <c r="C157" s="84"/>
      <c r="D157" s="84"/>
      <c r="E157" s="86">
        <v>54772000</v>
      </c>
      <c r="F157" s="86">
        <v>67832000</v>
      </c>
      <c r="G157" s="86">
        <v>67832000</v>
      </c>
      <c r="H157" s="86">
        <v>67832000</v>
      </c>
    </row>
    <row r="158" spans="1:8">
      <c r="A158" s="117">
        <v>26210</v>
      </c>
      <c r="B158" s="109" t="s">
        <v>168</v>
      </c>
      <c r="C158" s="110"/>
      <c r="D158" s="110"/>
      <c r="E158" s="89">
        <v>572000</v>
      </c>
      <c r="F158" s="89">
        <v>832000</v>
      </c>
      <c r="G158" s="89">
        <v>832000</v>
      </c>
      <c r="H158" s="89">
        <v>832000</v>
      </c>
    </row>
    <row r="159" spans="1:8">
      <c r="A159" s="117">
        <v>26313</v>
      </c>
      <c r="B159" s="109" t="s">
        <v>169</v>
      </c>
      <c r="C159" s="110"/>
      <c r="D159" s="110"/>
      <c r="E159" s="155">
        <v>54200000</v>
      </c>
      <c r="F159" s="155">
        <v>67000000</v>
      </c>
      <c r="G159" s="155">
        <v>67000000</v>
      </c>
      <c r="H159" s="155">
        <v>67000000</v>
      </c>
    </row>
    <row r="160" spans="1:8">
      <c r="A160" s="90" t="s">
        <v>170</v>
      </c>
      <c r="B160" s="106" t="s">
        <v>171</v>
      </c>
      <c r="C160" s="107"/>
      <c r="D160" s="108"/>
      <c r="E160" s="73">
        <v>26200000</v>
      </c>
      <c r="F160" s="73">
        <v>30000000</v>
      </c>
      <c r="G160" s="73">
        <v>30000000</v>
      </c>
      <c r="H160" s="73">
        <v>30000000</v>
      </c>
    </row>
    <row r="161" spans="1:8">
      <c r="A161" s="90" t="s">
        <v>172</v>
      </c>
      <c r="B161" s="106" t="s">
        <v>173</v>
      </c>
      <c r="C161" s="107"/>
      <c r="D161" s="108"/>
      <c r="E161" s="73">
        <v>20000000</v>
      </c>
      <c r="F161" s="73">
        <v>22000000</v>
      </c>
      <c r="G161" s="73">
        <v>22000000</v>
      </c>
      <c r="H161" s="73">
        <v>22000000</v>
      </c>
    </row>
    <row r="162" spans="1:8">
      <c r="A162" s="90" t="s">
        <v>174</v>
      </c>
      <c r="B162" s="106" t="s">
        <v>175</v>
      </c>
      <c r="C162" s="107"/>
      <c r="D162" s="108"/>
      <c r="E162" s="73">
        <v>8000000</v>
      </c>
      <c r="F162" s="73">
        <v>15000000</v>
      </c>
      <c r="G162" s="73">
        <v>15000000</v>
      </c>
      <c r="H162" s="73">
        <v>15000000</v>
      </c>
    </row>
    <row r="163" spans="1:8">
      <c r="A163" s="127">
        <v>28</v>
      </c>
      <c r="B163" s="111" t="s">
        <v>176</v>
      </c>
      <c r="C163" s="84"/>
      <c r="D163" s="84"/>
      <c r="E163" s="86">
        <v>101900000</v>
      </c>
      <c r="F163" s="86">
        <v>103900000</v>
      </c>
      <c r="G163" s="86">
        <v>103900000</v>
      </c>
      <c r="H163" s="86">
        <v>103900000</v>
      </c>
    </row>
    <row r="164" spans="1:8">
      <c r="A164" s="156">
        <v>28211</v>
      </c>
      <c r="B164" s="157" t="s">
        <v>177</v>
      </c>
      <c r="C164" s="158"/>
      <c r="D164" s="158"/>
      <c r="E164" s="155">
        <v>87400000</v>
      </c>
      <c r="F164" s="155">
        <v>87400000</v>
      </c>
      <c r="G164" s="155">
        <v>87400000</v>
      </c>
      <c r="H164" s="155">
        <v>87400000</v>
      </c>
    </row>
    <row r="165" spans="1:8">
      <c r="A165" s="90" t="s">
        <v>178</v>
      </c>
      <c r="B165" s="106" t="s">
        <v>179</v>
      </c>
      <c r="C165" s="107"/>
      <c r="D165" s="108"/>
      <c r="E165" s="73">
        <v>20400000</v>
      </c>
      <c r="F165" s="73">
        <v>20400000</v>
      </c>
      <c r="G165" s="73">
        <v>20400000</v>
      </c>
      <c r="H165" s="73">
        <v>20400000</v>
      </c>
    </row>
    <row r="166" spans="1:8">
      <c r="A166" s="90" t="s">
        <v>180</v>
      </c>
      <c r="B166" s="106" t="s">
        <v>181</v>
      </c>
      <c r="C166" s="107"/>
      <c r="D166" s="108"/>
      <c r="E166" s="73">
        <v>67000000</v>
      </c>
      <c r="F166" s="73">
        <v>67000000</v>
      </c>
      <c r="G166" s="73">
        <v>67000000</v>
      </c>
      <c r="H166" s="73">
        <v>67000000</v>
      </c>
    </row>
    <row r="167" spans="1:8">
      <c r="A167" s="156">
        <v>28212</v>
      </c>
      <c r="B167" s="157" t="s">
        <v>182</v>
      </c>
      <c r="C167" s="158"/>
      <c r="D167" s="158"/>
      <c r="E167" s="155">
        <v>14000000</v>
      </c>
      <c r="F167" s="159">
        <v>16000000</v>
      </c>
      <c r="G167" s="159">
        <v>16000000</v>
      </c>
      <c r="H167" s="155">
        <v>16000000</v>
      </c>
    </row>
    <row r="168" spans="1:8">
      <c r="A168" s="90" t="s">
        <v>183</v>
      </c>
      <c r="B168" s="281" t="s">
        <v>184</v>
      </c>
      <c r="C168" s="282"/>
      <c r="D168" s="283"/>
      <c r="E168" s="73">
        <v>14000000</v>
      </c>
      <c r="F168" s="160">
        <v>16000000</v>
      </c>
      <c r="G168" s="160">
        <v>16000000</v>
      </c>
      <c r="H168" s="73">
        <v>16000000</v>
      </c>
    </row>
    <row r="169" spans="1:8">
      <c r="A169" s="156">
        <v>28217</v>
      </c>
      <c r="B169" s="157" t="s">
        <v>185</v>
      </c>
      <c r="C169" s="158"/>
      <c r="D169" s="158"/>
      <c r="E169" s="155">
        <v>500000</v>
      </c>
      <c r="F169" s="159">
        <v>500000</v>
      </c>
      <c r="G169" s="155">
        <v>500000</v>
      </c>
      <c r="H169" s="155">
        <v>500000</v>
      </c>
    </row>
    <row r="170" spans="1:8">
      <c r="A170" s="138" t="s">
        <v>33</v>
      </c>
      <c r="B170" s="139" t="s">
        <v>186</v>
      </c>
      <c r="C170" s="140"/>
      <c r="D170" s="141"/>
      <c r="E170" s="99">
        <v>500000</v>
      </c>
      <c r="F170" s="99">
        <v>500000</v>
      </c>
      <c r="G170" s="99">
        <v>500000</v>
      </c>
      <c r="H170" s="99">
        <v>500000</v>
      </c>
    </row>
    <row r="171" spans="1:8">
      <c r="A171" s="268" t="s">
        <v>15</v>
      </c>
      <c r="B171" s="269"/>
      <c r="C171" s="269"/>
      <c r="D171" s="270"/>
      <c r="E171" s="62">
        <v>185500000</v>
      </c>
      <c r="F171" s="62">
        <v>410700000</v>
      </c>
      <c r="G171" s="62">
        <v>142000000</v>
      </c>
      <c r="H171" s="126">
        <v>72000000</v>
      </c>
    </row>
    <row r="172" spans="1:8">
      <c r="A172" s="161">
        <v>26</v>
      </c>
      <c r="B172" s="162" t="s">
        <v>167</v>
      </c>
      <c r="C172" s="271" t="s">
        <v>187</v>
      </c>
      <c r="D172" s="272"/>
      <c r="E172" s="65">
        <v>135000000</v>
      </c>
      <c r="F172" s="65">
        <v>375000000</v>
      </c>
      <c r="G172" s="65">
        <v>40000000</v>
      </c>
      <c r="H172" s="163">
        <v>0</v>
      </c>
    </row>
    <row r="173" spans="1:8">
      <c r="A173" s="156">
        <v>26323</v>
      </c>
      <c r="B173" s="164" t="s">
        <v>169</v>
      </c>
      <c r="C173" s="273"/>
      <c r="D173" s="274"/>
      <c r="E173" s="165">
        <v>135000000</v>
      </c>
      <c r="F173" s="68">
        <v>375000000</v>
      </c>
      <c r="G173" s="68">
        <v>40000000</v>
      </c>
      <c r="H173" s="165">
        <v>0</v>
      </c>
    </row>
    <row r="174" spans="1:8" ht="25.5">
      <c r="A174" s="166" t="s">
        <v>188</v>
      </c>
      <c r="B174" s="167" t="s">
        <v>189</v>
      </c>
      <c r="C174" s="275">
        <v>550000000</v>
      </c>
      <c r="D174" s="276"/>
      <c r="E174" s="137">
        <v>135000000</v>
      </c>
      <c r="F174" s="137">
        <v>375000000</v>
      </c>
      <c r="G174" s="137">
        <v>40000000</v>
      </c>
      <c r="H174" s="137">
        <v>0</v>
      </c>
    </row>
    <row r="175" spans="1:8">
      <c r="A175" s="168">
        <v>31</v>
      </c>
      <c r="B175" s="169" t="s">
        <v>190</v>
      </c>
      <c r="C175" s="277"/>
      <c r="D175" s="278"/>
      <c r="E175" s="86">
        <v>50500000</v>
      </c>
      <c r="F175" s="170">
        <v>35700000</v>
      </c>
      <c r="G175" s="170">
        <v>102000000</v>
      </c>
      <c r="H175" s="86">
        <v>72000000</v>
      </c>
    </row>
    <row r="176" spans="1:8">
      <c r="A176" s="156">
        <v>31113</v>
      </c>
      <c r="B176" s="157" t="s">
        <v>191</v>
      </c>
      <c r="C176" s="279"/>
      <c r="D176" s="280"/>
      <c r="E176" s="155">
        <v>40600000</v>
      </c>
      <c r="F176" s="171">
        <v>27200000</v>
      </c>
      <c r="G176" s="171">
        <v>95000000</v>
      </c>
      <c r="H176" s="155">
        <v>65000000</v>
      </c>
    </row>
    <row r="177" spans="1:8">
      <c r="A177" s="90" t="s">
        <v>96</v>
      </c>
      <c r="B177" s="172" t="s">
        <v>192</v>
      </c>
      <c r="C177" s="241"/>
      <c r="D177" s="242"/>
      <c r="E177" s="73">
        <v>18800000</v>
      </c>
      <c r="F177" s="129">
        <v>10000000</v>
      </c>
      <c r="G177" s="129">
        <v>80000000</v>
      </c>
      <c r="H177" s="73">
        <v>50000000</v>
      </c>
    </row>
    <row r="178" spans="1:8">
      <c r="A178" s="173"/>
      <c r="B178" s="174" t="s">
        <v>193</v>
      </c>
      <c r="C178" s="266"/>
      <c r="D178" s="267"/>
      <c r="E178" s="145">
        <v>10000000</v>
      </c>
      <c r="F178" s="175">
        <v>10000000</v>
      </c>
      <c r="G178" s="175">
        <v>80000000</v>
      </c>
      <c r="H178" s="145">
        <v>50000000</v>
      </c>
    </row>
    <row r="179" spans="1:8">
      <c r="A179" s="176"/>
      <c r="B179" s="150" t="s">
        <v>194</v>
      </c>
      <c r="C179" s="264">
        <v>75000000</v>
      </c>
      <c r="D179" s="265"/>
      <c r="E179" s="177">
        <v>5000000</v>
      </c>
      <c r="F179" s="177">
        <v>5000000</v>
      </c>
      <c r="G179" s="177">
        <v>40000000</v>
      </c>
      <c r="H179" s="177">
        <v>25000000</v>
      </c>
    </row>
    <row r="180" spans="1:8">
      <c r="A180" s="176"/>
      <c r="B180" s="150" t="s">
        <v>195</v>
      </c>
      <c r="C180" s="264">
        <v>75000000</v>
      </c>
      <c r="D180" s="265"/>
      <c r="E180" s="177">
        <v>5000000</v>
      </c>
      <c r="F180" s="177">
        <v>5000000</v>
      </c>
      <c r="G180" s="177">
        <v>40000000</v>
      </c>
      <c r="H180" s="177">
        <v>25000000</v>
      </c>
    </row>
    <row r="181" spans="1:8">
      <c r="A181" s="178"/>
      <c r="B181" s="174" t="s">
        <v>196</v>
      </c>
      <c r="C181" s="266"/>
      <c r="D181" s="267"/>
      <c r="E181" s="177">
        <v>7800000</v>
      </c>
      <c r="F181" s="179">
        <v>0</v>
      </c>
      <c r="G181" s="179">
        <v>0</v>
      </c>
      <c r="H181" s="177">
        <v>0</v>
      </c>
    </row>
    <row r="182" spans="1:8">
      <c r="A182" s="176"/>
      <c r="B182" s="150" t="s">
        <v>197</v>
      </c>
      <c r="C182" s="264"/>
      <c r="D182" s="265"/>
      <c r="E182" s="177">
        <v>5000000</v>
      </c>
      <c r="F182" s="177">
        <v>0</v>
      </c>
      <c r="G182" s="177">
        <v>0</v>
      </c>
      <c r="H182" s="177">
        <v>0</v>
      </c>
    </row>
    <row r="183" spans="1:8">
      <c r="A183" s="176"/>
      <c r="B183" s="150" t="s">
        <v>198</v>
      </c>
      <c r="C183" s="264"/>
      <c r="D183" s="265"/>
      <c r="E183" s="180">
        <v>1800000</v>
      </c>
      <c r="F183" s="180"/>
      <c r="G183" s="180">
        <v>0</v>
      </c>
      <c r="H183" s="180">
        <v>0</v>
      </c>
    </row>
    <row r="184" spans="1:8">
      <c r="A184" s="176"/>
      <c r="B184" s="150" t="s">
        <v>199</v>
      </c>
      <c r="C184" s="264"/>
      <c r="D184" s="265"/>
      <c r="E184" s="180">
        <v>1000000</v>
      </c>
      <c r="F184" s="180"/>
      <c r="G184" s="180">
        <v>0</v>
      </c>
      <c r="H184" s="180">
        <v>0</v>
      </c>
    </row>
    <row r="185" spans="1:8" ht="24">
      <c r="A185" s="178"/>
      <c r="B185" s="174" t="s">
        <v>200</v>
      </c>
      <c r="C185" s="266"/>
      <c r="D185" s="267"/>
      <c r="E185" s="177">
        <v>1000000</v>
      </c>
      <c r="F185" s="177">
        <v>0</v>
      </c>
      <c r="G185" s="177">
        <v>0</v>
      </c>
      <c r="H185" s="177"/>
    </row>
    <row r="186" spans="1:8">
      <c r="A186" s="90" t="s">
        <v>201</v>
      </c>
      <c r="B186" s="106" t="s">
        <v>202</v>
      </c>
      <c r="C186" s="239"/>
      <c r="D186" s="240"/>
      <c r="E186" s="73">
        <v>21800000</v>
      </c>
      <c r="F186" s="73">
        <v>17200000</v>
      </c>
      <c r="G186" s="73">
        <v>15000000</v>
      </c>
      <c r="H186" s="73">
        <v>15000000</v>
      </c>
    </row>
    <row r="187" spans="1:8">
      <c r="A187" s="181"/>
      <c r="B187" s="182" t="s">
        <v>203</v>
      </c>
      <c r="C187" s="230"/>
      <c r="D187" s="231"/>
      <c r="E187" s="183">
        <v>5000000</v>
      </c>
      <c r="F187" s="184">
        <v>5000000</v>
      </c>
      <c r="G187" s="185">
        <v>5000000</v>
      </c>
      <c r="H187" s="186">
        <v>5000000</v>
      </c>
    </row>
    <row r="188" spans="1:8">
      <c r="A188" s="181"/>
      <c r="B188" s="182" t="s">
        <v>204</v>
      </c>
      <c r="C188" s="230"/>
      <c r="D188" s="231"/>
      <c r="E188" s="183">
        <v>5000000</v>
      </c>
      <c r="F188" s="184">
        <v>5000000</v>
      </c>
      <c r="G188" s="185">
        <v>5000000</v>
      </c>
      <c r="H188" s="186">
        <v>5000000</v>
      </c>
    </row>
    <row r="189" spans="1:8">
      <c r="A189" s="181"/>
      <c r="B189" s="182" t="s">
        <v>205</v>
      </c>
      <c r="C189" s="228"/>
      <c r="D189" s="229"/>
      <c r="E189" s="187">
        <v>5200000</v>
      </c>
      <c r="F189" s="187">
        <v>2200000</v>
      </c>
      <c r="G189" s="188">
        <v>0</v>
      </c>
      <c r="H189" s="188">
        <v>0</v>
      </c>
    </row>
    <row r="190" spans="1:8">
      <c r="A190" s="181"/>
      <c r="B190" s="182" t="s">
        <v>206</v>
      </c>
      <c r="C190" s="228"/>
      <c r="D190" s="229"/>
      <c r="E190" s="183">
        <v>600000</v>
      </c>
      <c r="F190" s="183">
        <v>0</v>
      </c>
      <c r="G190" s="186">
        <v>0</v>
      </c>
      <c r="H190" s="186">
        <v>0</v>
      </c>
    </row>
    <row r="191" spans="1:8">
      <c r="A191" s="181"/>
      <c r="B191" s="182" t="s">
        <v>207</v>
      </c>
      <c r="C191" s="230"/>
      <c r="D191" s="231"/>
      <c r="E191" s="187">
        <v>1000000</v>
      </c>
      <c r="F191" s="187">
        <v>0</v>
      </c>
      <c r="G191" s="188">
        <v>0</v>
      </c>
      <c r="H191" s="188">
        <v>0</v>
      </c>
    </row>
    <row r="192" spans="1:8">
      <c r="A192" s="181"/>
      <c r="B192" s="182" t="s">
        <v>208</v>
      </c>
      <c r="C192" s="230"/>
      <c r="D192" s="231"/>
      <c r="E192" s="187">
        <v>5000000</v>
      </c>
      <c r="F192" s="189">
        <v>5000000</v>
      </c>
      <c r="G192" s="190">
        <v>5000000</v>
      </c>
      <c r="H192" s="188">
        <v>5000000</v>
      </c>
    </row>
    <row r="193" spans="1:8">
      <c r="A193" s="191">
        <v>31121</v>
      </c>
      <c r="B193" s="192" t="s">
        <v>209</v>
      </c>
      <c r="C193" s="262"/>
      <c r="D193" s="263"/>
      <c r="E193" s="193"/>
      <c r="F193" s="194">
        <v>0</v>
      </c>
      <c r="G193" s="194">
        <v>0</v>
      </c>
      <c r="H193" s="193">
        <v>0</v>
      </c>
    </row>
    <row r="194" spans="1:8">
      <c r="A194" s="195">
        <v>31122</v>
      </c>
      <c r="B194" s="192" t="s">
        <v>210</v>
      </c>
      <c r="C194" s="262"/>
      <c r="D194" s="263"/>
      <c r="E194" s="193">
        <v>9400000</v>
      </c>
      <c r="F194" s="193">
        <v>8000000</v>
      </c>
      <c r="G194" s="193">
        <v>6500000</v>
      </c>
      <c r="H194" s="193">
        <v>6500000</v>
      </c>
    </row>
    <row r="195" spans="1:8">
      <c r="A195" s="90" t="s">
        <v>211</v>
      </c>
      <c r="B195" s="106" t="s">
        <v>212</v>
      </c>
      <c r="C195" s="239"/>
      <c r="D195" s="240"/>
      <c r="E195" s="73">
        <v>4000000</v>
      </c>
      <c r="F195" s="73">
        <v>4000000</v>
      </c>
      <c r="G195" s="73">
        <v>2500000</v>
      </c>
      <c r="H195" s="73">
        <v>2500000</v>
      </c>
    </row>
    <row r="196" spans="1:8">
      <c r="A196" s="90" t="s">
        <v>213</v>
      </c>
      <c r="B196" s="172" t="s">
        <v>214</v>
      </c>
      <c r="C196" s="241"/>
      <c r="D196" s="242"/>
      <c r="E196" s="73">
        <v>5400000</v>
      </c>
      <c r="F196" s="73">
        <v>4000000</v>
      </c>
      <c r="G196" s="73">
        <v>4000000</v>
      </c>
      <c r="H196" s="73">
        <v>4000000</v>
      </c>
    </row>
    <row r="197" spans="1:8" ht="15.75" thickBot="1">
      <c r="A197" s="195">
        <v>31133</v>
      </c>
      <c r="B197" s="192" t="s">
        <v>215</v>
      </c>
      <c r="C197" s="243"/>
      <c r="D197" s="244"/>
      <c r="E197" s="196">
        <v>500000</v>
      </c>
      <c r="F197" s="196">
        <v>500000</v>
      </c>
      <c r="G197" s="196">
        <v>500000</v>
      </c>
      <c r="H197" s="196">
        <v>500000</v>
      </c>
    </row>
    <row r="198" spans="1:8" ht="15.75" thickBot="1">
      <c r="A198" s="245" t="s">
        <v>18</v>
      </c>
      <c r="B198" s="246"/>
      <c r="C198" s="246"/>
      <c r="D198" s="247"/>
      <c r="E198" s="44">
        <v>553000000</v>
      </c>
      <c r="F198" s="44">
        <v>941100000</v>
      </c>
      <c r="G198" s="44">
        <v>594800000</v>
      </c>
      <c r="H198" s="44">
        <v>410400000</v>
      </c>
    </row>
    <row r="199" spans="1:8" ht="15.75">
      <c r="A199" s="197" t="s">
        <v>216</v>
      </c>
      <c r="B199" s="198"/>
      <c r="C199" s="198"/>
      <c r="D199" s="198"/>
      <c r="E199" s="125"/>
      <c r="F199" s="125"/>
      <c r="G199" s="125"/>
      <c r="H199" s="124"/>
    </row>
    <row r="200" spans="1:8" ht="15.75">
      <c r="A200" s="48" t="s">
        <v>217</v>
      </c>
      <c r="B200" s="49"/>
      <c r="C200" s="49"/>
      <c r="D200" s="49"/>
      <c r="E200" s="50"/>
      <c r="F200" s="51"/>
      <c r="G200" s="52"/>
      <c r="H200" s="199"/>
    </row>
    <row r="201" spans="1:8" ht="15.75">
      <c r="A201" s="200"/>
      <c r="B201" s="49"/>
      <c r="C201" s="49"/>
      <c r="D201" s="49"/>
      <c r="E201" s="50"/>
      <c r="F201" s="51"/>
      <c r="G201" s="52"/>
      <c r="H201" s="58"/>
    </row>
    <row r="202" spans="1:8">
      <c r="A202" s="248" t="s">
        <v>14</v>
      </c>
      <c r="B202" s="249"/>
      <c r="C202" s="249"/>
      <c r="D202" s="250"/>
      <c r="E202" s="62">
        <v>87500000</v>
      </c>
      <c r="F202" s="62">
        <v>107900000</v>
      </c>
      <c r="G202" s="62">
        <v>103400000</v>
      </c>
      <c r="H202" s="62">
        <v>104200000</v>
      </c>
    </row>
    <row r="203" spans="1:8">
      <c r="A203" s="127">
        <v>21</v>
      </c>
      <c r="B203" s="111" t="s">
        <v>29</v>
      </c>
      <c r="C203" s="84"/>
      <c r="D203" s="85"/>
      <c r="E203" s="86">
        <v>50362000</v>
      </c>
      <c r="F203" s="86">
        <v>51762000</v>
      </c>
      <c r="G203" s="86">
        <v>52262000</v>
      </c>
      <c r="H203" s="86">
        <v>53062000</v>
      </c>
    </row>
    <row r="204" spans="1:8">
      <c r="A204" s="117">
        <v>21110</v>
      </c>
      <c r="B204" s="109" t="s">
        <v>30</v>
      </c>
      <c r="C204" s="251" t="s">
        <v>31</v>
      </c>
      <c r="D204" s="253" t="s">
        <v>32</v>
      </c>
      <c r="E204" s="89">
        <v>43047000</v>
      </c>
      <c r="F204" s="89">
        <v>44142000</v>
      </c>
      <c r="G204" s="89">
        <v>44642000</v>
      </c>
      <c r="H204" s="89">
        <v>45442000</v>
      </c>
    </row>
    <row r="205" spans="1:8">
      <c r="A205" s="90" t="s">
        <v>33</v>
      </c>
      <c r="B205" s="91" t="s">
        <v>34</v>
      </c>
      <c r="C205" s="252"/>
      <c r="D205" s="254"/>
      <c r="E205" s="73">
        <v>33362000</v>
      </c>
      <c r="F205" s="73">
        <v>33982000</v>
      </c>
      <c r="G205" s="73">
        <v>34442000</v>
      </c>
      <c r="H205" s="73">
        <v>35192000</v>
      </c>
    </row>
    <row r="206" spans="1:8">
      <c r="A206" s="92" t="s">
        <v>26</v>
      </c>
      <c r="B206" s="100" t="s">
        <v>218</v>
      </c>
      <c r="C206" s="94">
        <v>1</v>
      </c>
      <c r="D206" s="95">
        <v>1</v>
      </c>
      <c r="E206" s="73">
        <v>926000</v>
      </c>
      <c r="F206" s="73">
        <v>926000</v>
      </c>
      <c r="G206" s="73">
        <v>926000</v>
      </c>
      <c r="H206" s="73">
        <v>926000</v>
      </c>
    </row>
    <row r="207" spans="1:8">
      <c r="A207" s="92" t="s">
        <v>36</v>
      </c>
      <c r="B207" s="100" t="s">
        <v>219</v>
      </c>
      <c r="C207" s="94">
        <v>1</v>
      </c>
      <c r="D207" s="95">
        <v>1</v>
      </c>
      <c r="E207" s="73">
        <v>677000</v>
      </c>
      <c r="F207" s="73">
        <v>677000</v>
      </c>
      <c r="G207" s="73">
        <v>677000</v>
      </c>
      <c r="H207" s="73">
        <v>677000</v>
      </c>
    </row>
    <row r="208" spans="1:8">
      <c r="A208" s="92" t="s">
        <v>38</v>
      </c>
      <c r="B208" s="100" t="s">
        <v>220</v>
      </c>
      <c r="C208" s="94">
        <v>10</v>
      </c>
      <c r="D208" s="95">
        <v>10</v>
      </c>
      <c r="E208" s="73">
        <v>5793000</v>
      </c>
      <c r="F208" s="73">
        <v>5811000</v>
      </c>
      <c r="G208" s="73">
        <v>5811000</v>
      </c>
      <c r="H208" s="73">
        <v>5811000</v>
      </c>
    </row>
    <row r="209" spans="1:8">
      <c r="A209" s="92" t="s">
        <v>40</v>
      </c>
      <c r="B209" s="100" t="s">
        <v>221</v>
      </c>
      <c r="C209" s="94">
        <v>18</v>
      </c>
      <c r="D209" s="95">
        <v>18</v>
      </c>
      <c r="E209" s="73">
        <v>8412000</v>
      </c>
      <c r="F209" s="73">
        <v>8975000</v>
      </c>
      <c r="G209" s="73">
        <v>9030000</v>
      </c>
      <c r="H209" s="73">
        <v>9100000</v>
      </c>
    </row>
    <row r="210" spans="1:8">
      <c r="A210" s="92" t="s">
        <v>42</v>
      </c>
      <c r="B210" s="100" t="s">
        <v>222</v>
      </c>
      <c r="C210" s="94">
        <v>34</v>
      </c>
      <c r="D210" s="95">
        <v>34</v>
      </c>
      <c r="E210" s="73">
        <v>8438000</v>
      </c>
      <c r="F210" s="73">
        <v>8731000</v>
      </c>
      <c r="G210" s="73">
        <v>8810000</v>
      </c>
      <c r="H210" s="73">
        <v>9200000</v>
      </c>
    </row>
    <row r="211" spans="1:8">
      <c r="A211" s="92" t="s">
        <v>44</v>
      </c>
      <c r="B211" s="100" t="s">
        <v>134</v>
      </c>
      <c r="C211" s="94">
        <v>2</v>
      </c>
      <c r="D211" s="95">
        <v>2</v>
      </c>
      <c r="E211" s="73">
        <v>451000</v>
      </c>
      <c r="F211" s="73">
        <v>455000</v>
      </c>
      <c r="G211" s="73">
        <v>465000</v>
      </c>
      <c r="H211" s="73">
        <v>475000</v>
      </c>
    </row>
    <row r="212" spans="1:8">
      <c r="A212" s="92" t="s">
        <v>46</v>
      </c>
      <c r="B212" s="100" t="s">
        <v>141</v>
      </c>
      <c r="C212" s="94">
        <v>22</v>
      </c>
      <c r="D212" s="95">
        <v>22</v>
      </c>
      <c r="E212" s="73">
        <v>3725000</v>
      </c>
      <c r="F212" s="73">
        <v>4617000</v>
      </c>
      <c r="G212" s="73">
        <v>4850000</v>
      </c>
      <c r="H212" s="73">
        <v>5050000</v>
      </c>
    </row>
    <row r="213" spans="1:8">
      <c r="A213" s="92" t="s">
        <v>48</v>
      </c>
      <c r="B213" s="100" t="s">
        <v>142</v>
      </c>
      <c r="C213" s="94">
        <v>4</v>
      </c>
      <c r="D213" s="95">
        <v>3</v>
      </c>
      <c r="E213" s="73">
        <v>940000</v>
      </c>
      <c r="F213" s="73">
        <v>705000</v>
      </c>
      <c r="G213" s="73">
        <v>705000</v>
      </c>
      <c r="H213" s="73">
        <v>705000</v>
      </c>
    </row>
    <row r="214" spans="1:8">
      <c r="A214" s="92" t="s">
        <v>50</v>
      </c>
      <c r="B214" s="100" t="s">
        <v>144</v>
      </c>
      <c r="C214" s="94">
        <v>28</v>
      </c>
      <c r="D214" s="95">
        <v>20</v>
      </c>
      <c r="E214" s="73">
        <v>4000000</v>
      </c>
      <c r="F214" s="73">
        <v>3085000</v>
      </c>
      <c r="G214" s="73">
        <v>3168000</v>
      </c>
      <c r="H214" s="73">
        <v>3248000</v>
      </c>
    </row>
    <row r="215" spans="1:8">
      <c r="A215" s="201"/>
      <c r="B215" s="202" t="s">
        <v>28</v>
      </c>
      <c r="C215" s="76">
        <v>120</v>
      </c>
      <c r="D215" s="76">
        <v>111</v>
      </c>
      <c r="E215" s="73"/>
      <c r="F215" s="73"/>
      <c r="G215" s="73"/>
      <c r="H215" s="73"/>
    </row>
    <row r="216" spans="1:8">
      <c r="A216" s="90" t="s">
        <v>92</v>
      </c>
      <c r="B216" s="106" t="s">
        <v>93</v>
      </c>
      <c r="C216" s="107"/>
      <c r="D216" s="108"/>
      <c r="E216" s="73">
        <v>135000</v>
      </c>
      <c r="F216" s="73">
        <v>550000</v>
      </c>
      <c r="G216" s="73">
        <v>550000</v>
      </c>
      <c r="H216" s="73">
        <v>550000</v>
      </c>
    </row>
    <row r="217" spans="1:8">
      <c r="A217" s="90" t="s">
        <v>94</v>
      </c>
      <c r="B217" s="106" t="s">
        <v>95</v>
      </c>
      <c r="C217" s="107"/>
      <c r="D217" s="108"/>
      <c r="E217" s="73">
        <v>1000000</v>
      </c>
      <c r="F217" s="73">
        <v>1000000</v>
      </c>
      <c r="G217" s="73">
        <v>1000000</v>
      </c>
      <c r="H217" s="73">
        <v>1000000</v>
      </c>
    </row>
    <row r="218" spans="1:8">
      <c r="A218" s="90" t="s">
        <v>145</v>
      </c>
      <c r="B218" s="106" t="s">
        <v>146</v>
      </c>
      <c r="C218" s="107"/>
      <c r="D218" s="108"/>
      <c r="E218" s="73">
        <v>4000000</v>
      </c>
      <c r="F218" s="73">
        <v>4000000</v>
      </c>
      <c r="G218" s="73">
        <v>4000000</v>
      </c>
      <c r="H218" s="73">
        <v>4000000</v>
      </c>
    </row>
    <row r="219" spans="1:8">
      <c r="A219" s="90" t="s">
        <v>96</v>
      </c>
      <c r="B219" s="106" t="s">
        <v>97</v>
      </c>
      <c r="C219" s="107"/>
      <c r="D219" s="108"/>
      <c r="E219" s="73">
        <v>1700000</v>
      </c>
      <c r="F219" s="73">
        <v>1700000</v>
      </c>
      <c r="G219" s="73">
        <v>1700000</v>
      </c>
      <c r="H219" s="73">
        <v>1700000</v>
      </c>
    </row>
    <row r="220" spans="1:8">
      <c r="A220" s="90" t="s">
        <v>98</v>
      </c>
      <c r="B220" s="106" t="s">
        <v>99</v>
      </c>
      <c r="C220" s="107"/>
      <c r="D220" s="108"/>
      <c r="E220" s="73">
        <v>2850000</v>
      </c>
      <c r="F220" s="73">
        <v>2910000</v>
      </c>
      <c r="G220" s="73">
        <v>2950000</v>
      </c>
      <c r="H220" s="73">
        <v>3000000</v>
      </c>
    </row>
    <row r="221" spans="1:8">
      <c r="A221" s="117">
        <v>21111</v>
      </c>
      <c r="B221" s="109" t="s">
        <v>102</v>
      </c>
      <c r="C221" s="110"/>
      <c r="D221" s="203"/>
      <c r="E221" s="89">
        <v>6715000</v>
      </c>
      <c r="F221" s="89">
        <v>7020000</v>
      </c>
      <c r="G221" s="89">
        <v>7020000</v>
      </c>
      <c r="H221" s="89">
        <v>7020000</v>
      </c>
    </row>
    <row r="222" spans="1:8">
      <c r="A222" s="90" t="s">
        <v>92</v>
      </c>
      <c r="B222" s="106" t="s">
        <v>103</v>
      </c>
      <c r="C222" s="107"/>
      <c r="D222" s="108"/>
      <c r="E222" s="73">
        <v>5700000</v>
      </c>
      <c r="F222" s="73">
        <v>6000000</v>
      </c>
      <c r="G222" s="73">
        <v>6000000</v>
      </c>
      <c r="H222" s="73">
        <v>6000000</v>
      </c>
    </row>
    <row r="223" spans="1:8">
      <c r="A223" s="90" t="s">
        <v>104</v>
      </c>
      <c r="B223" s="106" t="s">
        <v>105</v>
      </c>
      <c r="C223" s="107"/>
      <c r="D223" s="108"/>
      <c r="E223" s="73">
        <v>1000000</v>
      </c>
      <c r="F223" s="73">
        <v>1000000</v>
      </c>
      <c r="G223" s="73">
        <v>1000000</v>
      </c>
      <c r="H223" s="73">
        <v>1000000</v>
      </c>
    </row>
    <row r="224" spans="1:8">
      <c r="A224" s="90" t="s">
        <v>106</v>
      </c>
      <c r="B224" s="106" t="s">
        <v>107</v>
      </c>
      <c r="C224" s="107"/>
      <c r="D224" s="108"/>
      <c r="E224" s="73">
        <v>15000</v>
      </c>
      <c r="F224" s="73">
        <v>20000</v>
      </c>
      <c r="G224" s="73">
        <v>20000</v>
      </c>
      <c r="H224" s="73">
        <v>20000</v>
      </c>
    </row>
    <row r="225" spans="1:8">
      <c r="A225" s="117">
        <v>21210</v>
      </c>
      <c r="B225" s="109" t="s">
        <v>108</v>
      </c>
      <c r="C225" s="110"/>
      <c r="D225" s="203"/>
      <c r="E225" s="89">
        <v>600000</v>
      </c>
      <c r="F225" s="89">
        <v>600000</v>
      </c>
      <c r="G225" s="89">
        <v>600000</v>
      </c>
      <c r="H225" s="89">
        <v>600000</v>
      </c>
    </row>
    <row r="226" spans="1:8">
      <c r="A226" s="83">
        <v>22</v>
      </c>
      <c r="B226" s="111" t="s">
        <v>109</v>
      </c>
      <c r="C226" s="84"/>
      <c r="D226" s="84"/>
      <c r="E226" s="86">
        <v>33780000</v>
      </c>
      <c r="F226" s="86">
        <v>52780000</v>
      </c>
      <c r="G226" s="86">
        <v>47780000</v>
      </c>
      <c r="H226" s="86">
        <v>47780000</v>
      </c>
    </row>
    <row r="227" spans="1:8">
      <c r="A227" s="117">
        <v>22010</v>
      </c>
      <c r="B227" s="109" t="s">
        <v>110</v>
      </c>
      <c r="C227" s="110"/>
      <c r="D227" s="203"/>
      <c r="E227" s="89">
        <v>3300000</v>
      </c>
      <c r="F227" s="89">
        <v>3300000</v>
      </c>
      <c r="G227" s="89">
        <v>3300000</v>
      </c>
      <c r="H227" s="89">
        <v>3300000</v>
      </c>
    </row>
    <row r="228" spans="1:8">
      <c r="A228" s="117">
        <v>22020</v>
      </c>
      <c r="B228" s="109" t="s">
        <v>111</v>
      </c>
      <c r="C228" s="110"/>
      <c r="D228" s="203"/>
      <c r="E228" s="89">
        <v>700000</v>
      </c>
      <c r="F228" s="89">
        <v>700000</v>
      </c>
      <c r="G228" s="89">
        <v>700000</v>
      </c>
      <c r="H228" s="89">
        <v>700000</v>
      </c>
    </row>
    <row r="229" spans="1:8">
      <c r="A229" s="117">
        <v>22030</v>
      </c>
      <c r="B229" s="109" t="s">
        <v>112</v>
      </c>
      <c r="C229" s="110"/>
      <c r="D229" s="203"/>
      <c r="E229" s="89">
        <v>800000</v>
      </c>
      <c r="F229" s="89">
        <v>800000</v>
      </c>
      <c r="G229" s="89">
        <v>800000</v>
      </c>
      <c r="H229" s="89">
        <v>800000</v>
      </c>
    </row>
    <row r="230" spans="1:8">
      <c r="A230" s="117">
        <v>22040</v>
      </c>
      <c r="B230" s="109" t="s">
        <v>113</v>
      </c>
      <c r="C230" s="110"/>
      <c r="D230" s="203"/>
      <c r="E230" s="89">
        <v>100000</v>
      </c>
      <c r="F230" s="89">
        <v>100000</v>
      </c>
      <c r="G230" s="89">
        <v>100000</v>
      </c>
      <c r="H230" s="89">
        <v>100000</v>
      </c>
    </row>
    <row r="231" spans="1:8">
      <c r="A231" s="117">
        <v>22050</v>
      </c>
      <c r="B231" s="109" t="s">
        <v>114</v>
      </c>
      <c r="C231" s="110"/>
      <c r="D231" s="203"/>
      <c r="E231" s="89">
        <v>350000</v>
      </c>
      <c r="F231" s="89">
        <v>350000</v>
      </c>
      <c r="G231" s="89">
        <v>350000</v>
      </c>
      <c r="H231" s="89">
        <v>350000</v>
      </c>
    </row>
    <row r="232" spans="1:8">
      <c r="A232" s="117">
        <v>22060</v>
      </c>
      <c r="B232" s="109" t="s">
        <v>115</v>
      </c>
      <c r="C232" s="110"/>
      <c r="D232" s="203"/>
      <c r="E232" s="89">
        <v>8700000</v>
      </c>
      <c r="F232" s="89">
        <v>8700000</v>
      </c>
      <c r="G232" s="89">
        <v>8700000</v>
      </c>
      <c r="H232" s="89">
        <v>8700000</v>
      </c>
    </row>
    <row r="233" spans="1:8">
      <c r="A233" s="117">
        <v>22070</v>
      </c>
      <c r="B233" s="109" t="s">
        <v>147</v>
      </c>
      <c r="C233" s="110"/>
      <c r="D233" s="203"/>
      <c r="E233" s="89">
        <v>75000</v>
      </c>
      <c r="F233" s="89">
        <v>75000</v>
      </c>
      <c r="G233" s="89">
        <v>75000</v>
      </c>
      <c r="H233" s="89">
        <v>75000</v>
      </c>
    </row>
    <row r="234" spans="1:8">
      <c r="A234" s="117">
        <v>22090</v>
      </c>
      <c r="B234" s="109" t="s">
        <v>148</v>
      </c>
      <c r="C234" s="110"/>
      <c r="D234" s="203"/>
      <c r="E234" s="89">
        <v>3800000</v>
      </c>
      <c r="F234" s="89">
        <v>3800000</v>
      </c>
      <c r="G234" s="89">
        <v>3800000</v>
      </c>
      <c r="H234" s="89">
        <v>3800000</v>
      </c>
    </row>
    <row r="235" spans="1:8">
      <c r="A235" s="117">
        <v>22100</v>
      </c>
      <c r="B235" s="109" t="s">
        <v>116</v>
      </c>
      <c r="C235" s="110"/>
      <c r="D235" s="203"/>
      <c r="E235" s="89">
        <v>505000</v>
      </c>
      <c r="F235" s="89">
        <v>505000</v>
      </c>
      <c r="G235" s="89">
        <v>505000</v>
      </c>
      <c r="H235" s="89">
        <v>505000</v>
      </c>
    </row>
    <row r="236" spans="1:8">
      <c r="A236" s="117">
        <v>22120</v>
      </c>
      <c r="B236" s="109" t="s">
        <v>117</v>
      </c>
      <c r="C236" s="110"/>
      <c r="D236" s="203"/>
      <c r="E236" s="89">
        <v>675000</v>
      </c>
      <c r="F236" s="89">
        <v>675000</v>
      </c>
      <c r="G236" s="89">
        <v>675000</v>
      </c>
      <c r="H236" s="89">
        <v>675000</v>
      </c>
    </row>
    <row r="237" spans="1:8">
      <c r="A237" s="117">
        <v>22900</v>
      </c>
      <c r="B237" s="109" t="s">
        <v>119</v>
      </c>
      <c r="C237" s="110"/>
      <c r="D237" s="203"/>
      <c r="E237" s="89">
        <v>14775000</v>
      </c>
      <c r="F237" s="89">
        <v>33775000</v>
      </c>
      <c r="G237" s="89">
        <v>28775000</v>
      </c>
      <c r="H237" s="89">
        <v>28775000</v>
      </c>
    </row>
    <row r="238" spans="1:8">
      <c r="A238" s="90" t="s">
        <v>150</v>
      </c>
      <c r="B238" s="106" t="s">
        <v>151</v>
      </c>
      <c r="C238" s="107"/>
      <c r="D238" s="108"/>
      <c r="E238" s="73">
        <v>600000</v>
      </c>
      <c r="F238" s="73">
        <v>600000</v>
      </c>
      <c r="G238" s="73">
        <v>600000</v>
      </c>
      <c r="H238" s="73">
        <v>600000</v>
      </c>
    </row>
    <row r="239" spans="1:8">
      <c r="A239" s="90" t="s">
        <v>152</v>
      </c>
      <c r="B239" s="106" t="s">
        <v>153</v>
      </c>
      <c r="C239" s="107"/>
      <c r="D239" s="108"/>
      <c r="E239" s="73">
        <v>500000</v>
      </c>
      <c r="F239" s="73">
        <v>500000</v>
      </c>
      <c r="G239" s="73">
        <v>500000</v>
      </c>
      <c r="H239" s="73">
        <v>500000</v>
      </c>
    </row>
    <row r="240" spans="1:8">
      <c r="A240" s="90" t="s">
        <v>223</v>
      </c>
      <c r="B240" s="106" t="s">
        <v>224</v>
      </c>
      <c r="C240" s="107"/>
      <c r="D240" s="108"/>
      <c r="E240" s="73">
        <v>500000</v>
      </c>
      <c r="F240" s="73">
        <v>500000</v>
      </c>
      <c r="G240" s="73">
        <v>500000</v>
      </c>
      <c r="H240" s="73">
        <v>500000</v>
      </c>
    </row>
    <row r="241" spans="1:8">
      <c r="A241" s="138" t="s">
        <v>225</v>
      </c>
      <c r="B241" s="139" t="s">
        <v>226</v>
      </c>
      <c r="C241" s="140"/>
      <c r="D241" s="141"/>
      <c r="E241" s="99">
        <v>0</v>
      </c>
      <c r="F241" s="99">
        <v>0</v>
      </c>
      <c r="G241" s="99">
        <v>0</v>
      </c>
      <c r="H241" s="99">
        <v>0</v>
      </c>
    </row>
    <row r="242" spans="1:8">
      <c r="A242" s="90" t="s">
        <v>227</v>
      </c>
      <c r="B242" s="106" t="s">
        <v>228</v>
      </c>
      <c r="C242" s="107"/>
      <c r="D242" s="108"/>
      <c r="E242" s="73">
        <v>9500000</v>
      </c>
      <c r="F242" s="73">
        <v>28500000</v>
      </c>
      <c r="G242" s="73">
        <v>23500000</v>
      </c>
      <c r="H242" s="73">
        <v>23500000</v>
      </c>
    </row>
    <row r="243" spans="1:8">
      <c r="A243" s="204"/>
      <c r="B243" s="205" t="s">
        <v>229</v>
      </c>
      <c r="C243" s="206"/>
      <c r="D243" s="206"/>
      <c r="E243" s="148">
        <v>2000000</v>
      </c>
      <c r="F243" s="149">
        <v>2000000</v>
      </c>
      <c r="G243" s="149">
        <v>2000000</v>
      </c>
      <c r="H243" s="148">
        <v>2000000</v>
      </c>
    </row>
    <row r="244" spans="1:8">
      <c r="A244" s="204"/>
      <c r="B244" s="205" t="s">
        <v>230</v>
      </c>
      <c r="C244" s="206"/>
      <c r="D244" s="206"/>
      <c r="E244" s="148">
        <v>2000000</v>
      </c>
      <c r="F244" s="149">
        <v>2500000</v>
      </c>
      <c r="G244" s="149">
        <v>2500000</v>
      </c>
      <c r="H244" s="148">
        <v>2500000</v>
      </c>
    </row>
    <row r="245" spans="1:8">
      <c r="A245" s="204"/>
      <c r="B245" s="205" t="s">
        <v>231</v>
      </c>
      <c r="C245" s="206"/>
      <c r="D245" s="206"/>
      <c r="E245" s="148">
        <v>1000000</v>
      </c>
      <c r="F245" s="149">
        <v>1000000</v>
      </c>
      <c r="G245" s="149">
        <v>1000000</v>
      </c>
      <c r="H245" s="148">
        <v>1000000</v>
      </c>
    </row>
    <row r="246" spans="1:8">
      <c r="A246" s="204"/>
      <c r="B246" s="205" t="s">
        <v>232</v>
      </c>
      <c r="C246" s="206"/>
      <c r="D246" s="206"/>
      <c r="E246" s="148">
        <v>3500000</v>
      </c>
      <c r="F246" s="149">
        <v>3500000</v>
      </c>
      <c r="G246" s="149">
        <v>3500000</v>
      </c>
      <c r="H246" s="148">
        <v>3500000</v>
      </c>
    </row>
    <row r="247" spans="1:8">
      <c r="A247" s="204"/>
      <c r="B247" s="205" t="s">
        <v>233</v>
      </c>
      <c r="C247" s="206"/>
      <c r="D247" s="206"/>
      <c r="E247" s="148">
        <v>1000000</v>
      </c>
      <c r="F247" s="149">
        <v>1000000</v>
      </c>
      <c r="G247" s="149">
        <v>1000000</v>
      </c>
      <c r="H247" s="148">
        <v>1000000</v>
      </c>
    </row>
    <row r="248" spans="1:8">
      <c r="A248" s="204"/>
      <c r="B248" s="205" t="s">
        <v>234</v>
      </c>
      <c r="C248" s="206"/>
      <c r="D248" s="206"/>
      <c r="E248" s="148">
        <v>0</v>
      </c>
      <c r="F248" s="149">
        <v>2500000</v>
      </c>
      <c r="G248" s="149">
        <v>2500000</v>
      </c>
      <c r="H248" s="148">
        <v>2500000</v>
      </c>
    </row>
    <row r="249" spans="1:8">
      <c r="A249" s="204"/>
      <c r="B249" s="205" t="s">
        <v>235</v>
      </c>
      <c r="C249" s="206"/>
      <c r="D249" s="206"/>
      <c r="E249" s="148">
        <v>0</v>
      </c>
      <c r="F249" s="149">
        <v>1000000</v>
      </c>
      <c r="G249" s="149">
        <v>1000000</v>
      </c>
      <c r="H249" s="148">
        <v>1000000</v>
      </c>
    </row>
    <row r="250" spans="1:8">
      <c r="A250" s="204"/>
      <c r="B250" s="207" t="s">
        <v>236</v>
      </c>
      <c r="C250" s="206"/>
      <c r="D250" s="206"/>
      <c r="E250" s="148">
        <v>0</v>
      </c>
      <c r="F250" s="149">
        <v>10000000</v>
      </c>
      <c r="G250" s="149">
        <v>10000000</v>
      </c>
      <c r="H250" s="148">
        <v>10000000</v>
      </c>
    </row>
    <row r="251" spans="1:8">
      <c r="A251" s="204"/>
      <c r="B251" s="205" t="s">
        <v>237</v>
      </c>
      <c r="C251" s="206"/>
      <c r="D251" s="206"/>
      <c r="E251" s="148">
        <v>0</v>
      </c>
      <c r="F251" s="149">
        <v>5000000</v>
      </c>
      <c r="G251" s="149">
        <v>0</v>
      </c>
      <c r="H251" s="148">
        <v>0</v>
      </c>
    </row>
    <row r="252" spans="1:8">
      <c r="A252" s="204"/>
      <c r="B252" s="106" t="s">
        <v>185</v>
      </c>
      <c r="C252" s="206"/>
      <c r="D252" s="206"/>
      <c r="E252" s="73">
        <f>E237-E238-E239-E240-E241-E242</f>
        <v>3675000</v>
      </c>
      <c r="F252" s="73">
        <f>F237-F238-F239-F240-F241-F242</f>
        <v>3675000</v>
      </c>
      <c r="G252" s="73">
        <f>G237-G238-G239-G240-G241-G242</f>
        <v>3675000</v>
      </c>
      <c r="H252" s="73">
        <f>H237-H238-H239-H240-H241-H242</f>
        <v>3675000</v>
      </c>
    </row>
    <row r="253" spans="1:8">
      <c r="A253" s="83">
        <v>26</v>
      </c>
      <c r="B253" s="111" t="s">
        <v>167</v>
      </c>
      <c r="C253" s="84"/>
      <c r="D253" s="84"/>
      <c r="E253" s="86">
        <v>2970000</v>
      </c>
      <c r="F253" s="86">
        <v>2970000</v>
      </c>
      <c r="G253" s="86">
        <v>2970000</v>
      </c>
      <c r="H253" s="86">
        <v>2970000</v>
      </c>
    </row>
    <row r="254" spans="1:8">
      <c r="A254" s="117">
        <v>26210</v>
      </c>
      <c r="B254" s="255" t="s">
        <v>168</v>
      </c>
      <c r="C254" s="256"/>
      <c r="D254" s="257"/>
      <c r="E254" s="89">
        <v>1100000</v>
      </c>
      <c r="F254" s="89">
        <v>1100000</v>
      </c>
      <c r="G254" s="89">
        <v>1100000</v>
      </c>
      <c r="H254" s="89">
        <v>1100000</v>
      </c>
    </row>
    <row r="255" spans="1:8">
      <c r="A255" s="156">
        <v>26313</v>
      </c>
      <c r="B255" s="157" t="s">
        <v>169</v>
      </c>
      <c r="C255" s="158"/>
      <c r="D255" s="208"/>
      <c r="E255" s="155">
        <v>1870000</v>
      </c>
      <c r="F255" s="155">
        <v>1870000</v>
      </c>
      <c r="G255" s="155">
        <v>1870000</v>
      </c>
      <c r="H255" s="155">
        <v>1870000</v>
      </c>
    </row>
    <row r="256" spans="1:8">
      <c r="A256" s="90" t="s">
        <v>238</v>
      </c>
      <c r="B256" s="106" t="s">
        <v>239</v>
      </c>
      <c r="C256" s="107"/>
      <c r="D256" s="108"/>
      <c r="E256" s="73">
        <v>1870000</v>
      </c>
      <c r="F256" s="73">
        <v>1870000</v>
      </c>
      <c r="G256" s="73">
        <v>1870000</v>
      </c>
      <c r="H256" s="73">
        <v>1870000</v>
      </c>
    </row>
    <row r="257" spans="1:8">
      <c r="A257" s="83">
        <v>28</v>
      </c>
      <c r="B257" s="111" t="s">
        <v>176</v>
      </c>
      <c r="C257" s="84"/>
      <c r="D257" s="84"/>
      <c r="E257" s="86">
        <v>388000</v>
      </c>
      <c r="F257" s="86">
        <v>388000</v>
      </c>
      <c r="G257" s="86">
        <v>388000</v>
      </c>
      <c r="H257" s="86">
        <v>388000</v>
      </c>
    </row>
    <row r="258" spans="1:8">
      <c r="A258" s="156">
        <v>28211</v>
      </c>
      <c r="B258" s="157" t="s">
        <v>177</v>
      </c>
      <c r="C258" s="158"/>
      <c r="D258" s="208"/>
      <c r="E258" s="155">
        <v>290000</v>
      </c>
      <c r="F258" s="155">
        <v>290000</v>
      </c>
      <c r="G258" s="155">
        <v>290000</v>
      </c>
      <c r="H258" s="155">
        <v>290000</v>
      </c>
    </row>
    <row r="259" spans="1:8">
      <c r="A259" s="90" t="s">
        <v>240</v>
      </c>
      <c r="B259" s="106" t="s">
        <v>241</v>
      </c>
      <c r="C259" s="107"/>
      <c r="D259" s="108"/>
      <c r="E259" s="73">
        <v>53000</v>
      </c>
      <c r="F259" s="73">
        <v>53000</v>
      </c>
      <c r="G259" s="73">
        <v>53000</v>
      </c>
      <c r="H259" s="73">
        <v>53000</v>
      </c>
    </row>
    <row r="260" spans="1:8">
      <c r="A260" s="90" t="s">
        <v>242</v>
      </c>
      <c r="B260" s="106" t="s">
        <v>243</v>
      </c>
      <c r="C260" s="107"/>
      <c r="D260" s="108"/>
      <c r="E260" s="73">
        <v>105000</v>
      </c>
      <c r="F260" s="73">
        <v>105000</v>
      </c>
      <c r="G260" s="73">
        <v>105000</v>
      </c>
      <c r="H260" s="73">
        <v>105000</v>
      </c>
    </row>
    <row r="261" spans="1:8">
      <c r="A261" s="90" t="s">
        <v>244</v>
      </c>
      <c r="B261" s="106" t="s">
        <v>245</v>
      </c>
      <c r="C261" s="107"/>
      <c r="D261" s="108"/>
      <c r="E261" s="73">
        <v>105000</v>
      </c>
      <c r="F261" s="73">
        <v>105000</v>
      </c>
      <c r="G261" s="73">
        <v>105000</v>
      </c>
      <c r="H261" s="73">
        <v>105000</v>
      </c>
    </row>
    <row r="262" spans="1:8">
      <c r="A262" s="90" t="s">
        <v>170</v>
      </c>
      <c r="B262" s="106" t="s">
        <v>246</v>
      </c>
      <c r="C262" s="107"/>
      <c r="D262" s="108"/>
      <c r="E262" s="73">
        <v>27000</v>
      </c>
      <c r="F262" s="73">
        <v>27000</v>
      </c>
      <c r="G262" s="73">
        <v>27000</v>
      </c>
      <c r="H262" s="73">
        <v>27000</v>
      </c>
    </row>
    <row r="263" spans="1:8">
      <c r="A263" s="156">
        <v>28217</v>
      </c>
      <c r="B263" s="157" t="s">
        <v>185</v>
      </c>
      <c r="C263" s="158"/>
      <c r="D263" s="208"/>
      <c r="E263" s="155">
        <v>98000</v>
      </c>
      <c r="F263" s="155">
        <v>98000</v>
      </c>
      <c r="G263" s="155">
        <v>98000</v>
      </c>
      <c r="H263" s="155">
        <v>98000</v>
      </c>
    </row>
    <row r="264" spans="1:8">
      <c r="A264" s="90" t="s">
        <v>33</v>
      </c>
      <c r="B264" s="209" t="s">
        <v>186</v>
      </c>
      <c r="C264" s="210"/>
      <c r="D264" s="211"/>
      <c r="E264" s="137">
        <v>98000</v>
      </c>
      <c r="F264" s="137">
        <v>98000</v>
      </c>
      <c r="G264" s="137">
        <v>98000</v>
      </c>
      <c r="H264" s="137">
        <v>98000</v>
      </c>
    </row>
    <row r="265" spans="1:8">
      <c r="A265" s="248" t="s">
        <v>15</v>
      </c>
      <c r="B265" s="249"/>
      <c r="C265" s="249"/>
      <c r="D265" s="250"/>
      <c r="E265" s="62">
        <v>9500000</v>
      </c>
      <c r="F265" s="62">
        <v>34300000</v>
      </c>
      <c r="G265" s="62">
        <v>24000000</v>
      </c>
      <c r="H265" s="62">
        <v>21000000</v>
      </c>
    </row>
    <row r="266" spans="1:8">
      <c r="A266" s="127">
        <v>31</v>
      </c>
      <c r="B266" s="212" t="s">
        <v>190</v>
      </c>
      <c r="C266" s="258" t="s">
        <v>187</v>
      </c>
      <c r="D266" s="259"/>
      <c r="E266" s="86">
        <v>9500000</v>
      </c>
      <c r="F266" s="86">
        <v>34300000</v>
      </c>
      <c r="G266" s="86">
        <v>24000000</v>
      </c>
      <c r="H266" s="86">
        <v>21000000</v>
      </c>
    </row>
    <row r="267" spans="1:8">
      <c r="A267" s="156">
        <v>31112</v>
      </c>
      <c r="B267" s="213" t="s">
        <v>247</v>
      </c>
      <c r="C267" s="260"/>
      <c r="D267" s="261"/>
      <c r="E267" s="155">
        <v>9500000</v>
      </c>
      <c r="F267" s="155">
        <v>34300000</v>
      </c>
      <c r="G267" s="155">
        <v>24000000</v>
      </c>
      <c r="H267" s="155">
        <v>21000000</v>
      </c>
    </row>
    <row r="268" spans="1:8">
      <c r="A268" s="90" t="s">
        <v>150</v>
      </c>
      <c r="B268" s="214" t="s">
        <v>248</v>
      </c>
      <c r="C268" s="237"/>
      <c r="D268" s="238"/>
      <c r="E268" s="73">
        <v>3250000</v>
      </c>
      <c r="F268" s="73">
        <v>0</v>
      </c>
      <c r="G268" s="73">
        <v>0</v>
      </c>
      <c r="H268" s="73">
        <v>0</v>
      </c>
    </row>
    <row r="269" spans="1:8">
      <c r="A269" s="181"/>
      <c r="B269" s="182" t="s">
        <v>249</v>
      </c>
      <c r="C269" s="230"/>
      <c r="D269" s="231"/>
      <c r="E269" s="186">
        <v>250000</v>
      </c>
      <c r="F269" s="215">
        <v>0</v>
      </c>
      <c r="G269" s="186">
        <v>0</v>
      </c>
      <c r="H269" s="186">
        <v>0</v>
      </c>
    </row>
    <row r="270" spans="1:8">
      <c r="A270" s="181"/>
      <c r="B270" s="182" t="s">
        <v>250</v>
      </c>
      <c r="C270" s="230"/>
      <c r="D270" s="231"/>
      <c r="E270" s="186">
        <v>3000000</v>
      </c>
      <c r="F270" s="215">
        <v>0</v>
      </c>
      <c r="G270" s="186">
        <v>0</v>
      </c>
      <c r="H270" s="186">
        <v>0</v>
      </c>
    </row>
    <row r="271" spans="1:8">
      <c r="A271" s="216" t="s">
        <v>251</v>
      </c>
      <c r="B271" s="217" t="s">
        <v>252</v>
      </c>
      <c r="C271" s="237"/>
      <c r="D271" s="238"/>
      <c r="E271" s="218">
        <v>6250000</v>
      </c>
      <c r="F271" s="219">
        <v>34300000</v>
      </c>
      <c r="G271" s="220">
        <v>24000000</v>
      </c>
      <c r="H271" s="220">
        <v>21000000</v>
      </c>
    </row>
    <row r="272" spans="1:8">
      <c r="A272" s="181"/>
      <c r="B272" s="182" t="s">
        <v>253</v>
      </c>
      <c r="C272" s="228">
        <v>17000000</v>
      </c>
      <c r="D272" s="229"/>
      <c r="E272" s="186">
        <v>0</v>
      </c>
      <c r="F272" s="215">
        <v>6000000</v>
      </c>
      <c r="G272" s="186">
        <v>6000000</v>
      </c>
      <c r="H272" s="186">
        <v>5000000</v>
      </c>
    </row>
    <row r="273" spans="1:8">
      <c r="A273" s="181"/>
      <c r="B273" s="182" t="s">
        <v>254</v>
      </c>
      <c r="C273" s="228">
        <v>8500000</v>
      </c>
      <c r="D273" s="229"/>
      <c r="E273" s="188">
        <v>400000</v>
      </c>
      <c r="F273" s="188">
        <v>0</v>
      </c>
      <c r="G273" s="188">
        <v>0</v>
      </c>
      <c r="H273" s="188">
        <v>0</v>
      </c>
    </row>
    <row r="274" spans="1:8">
      <c r="A274" s="181"/>
      <c r="B274" s="221" t="s">
        <v>260</v>
      </c>
      <c r="C274" s="228">
        <v>24000000</v>
      </c>
      <c r="D274" s="229"/>
      <c r="E274" s="222"/>
      <c r="F274" s="222">
        <v>3000000</v>
      </c>
      <c r="G274" s="222">
        <v>10000000</v>
      </c>
      <c r="H274" s="222">
        <v>11000000</v>
      </c>
    </row>
    <row r="275" spans="1:8">
      <c r="A275" s="181"/>
      <c r="B275" s="182" t="s">
        <v>255</v>
      </c>
      <c r="C275" s="228">
        <v>10000000</v>
      </c>
      <c r="D275" s="229"/>
      <c r="E275" s="186">
        <v>4625000</v>
      </c>
      <c r="F275" s="186">
        <v>300000</v>
      </c>
      <c r="G275" s="186">
        <v>0</v>
      </c>
      <c r="H275" s="186">
        <v>0</v>
      </c>
    </row>
    <row r="276" spans="1:8">
      <c r="A276" s="181"/>
      <c r="B276" s="182" t="s">
        <v>256</v>
      </c>
      <c r="C276" s="228">
        <v>14000000</v>
      </c>
      <c r="D276" s="229"/>
      <c r="E276" s="186"/>
      <c r="F276" s="186">
        <v>10000000</v>
      </c>
      <c r="G276" s="186">
        <v>3000000</v>
      </c>
      <c r="H276" s="186">
        <v>1000000</v>
      </c>
    </row>
    <row r="277" spans="1:8">
      <c r="A277" s="181"/>
      <c r="B277" s="182" t="s">
        <v>257</v>
      </c>
      <c r="C277" s="230"/>
      <c r="D277" s="231"/>
      <c r="E277" s="223">
        <v>1225000</v>
      </c>
      <c r="F277" s="186">
        <v>0</v>
      </c>
      <c r="G277" s="186">
        <v>0</v>
      </c>
      <c r="H277" s="186">
        <v>0</v>
      </c>
    </row>
    <row r="278" spans="1:8" ht="15.75" thickBot="1">
      <c r="A278" s="181"/>
      <c r="B278" s="224" t="s">
        <v>258</v>
      </c>
      <c r="C278" s="232"/>
      <c r="D278" s="233"/>
      <c r="E278" s="186">
        <v>0</v>
      </c>
      <c r="F278" s="223">
        <v>15000000</v>
      </c>
      <c r="G278" s="223">
        <v>5000000</v>
      </c>
      <c r="H278" s="223">
        <v>4000000</v>
      </c>
    </row>
    <row r="279" spans="1:8" ht="15.75" thickBot="1">
      <c r="A279" s="234" t="s">
        <v>18</v>
      </c>
      <c r="B279" s="235"/>
      <c r="C279" s="235"/>
      <c r="D279" s="236"/>
      <c r="E279" s="44">
        <v>97000000</v>
      </c>
      <c r="F279" s="44">
        <v>142200000</v>
      </c>
      <c r="G279" s="44">
        <v>127400000</v>
      </c>
      <c r="H279" s="44">
        <v>125200000</v>
      </c>
    </row>
  </sheetData>
  <mergeCells count="72">
    <mergeCell ref="C26:C27"/>
    <mergeCell ref="D26:D27"/>
    <mergeCell ref="A3:D3"/>
    <mergeCell ref="B10:D10"/>
    <mergeCell ref="B11:D11"/>
    <mergeCell ref="A13:D13"/>
    <mergeCell ref="B14:D14"/>
    <mergeCell ref="B15:D15"/>
    <mergeCell ref="B18:D18"/>
    <mergeCell ref="B19:D19"/>
    <mergeCell ref="A20:D20"/>
    <mergeCell ref="B24:D24"/>
    <mergeCell ref="A25:D25"/>
    <mergeCell ref="B168:D168"/>
    <mergeCell ref="C32:C33"/>
    <mergeCell ref="D32:D33"/>
    <mergeCell ref="C40:C41"/>
    <mergeCell ref="D40:D41"/>
    <mergeCell ref="A90:D90"/>
    <mergeCell ref="A94:D94"/>
    <mergeCell ref="C96:C97"/>
    <mergeCell ref="D96:D97"/>
    <mergeCell ref="B147:D147"/>
    <mergeCell ref="B150:D150"/>
    <mergeCell ref="B151:D151"/>
    <mergeCell ref="C182:D182"/>
    <mergeCell ref="A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94:D194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269:D269"/>
    <mergeCell ref="C195:D195"/>
    <mergeCell ref="C196:D196"/>
    <mergeCell ref="C197:D197"/>
    <mergeCell ref="A198:D198"/>
    <mergeCell ref="A202:D202"/>
    <mergeCell ref="C204:C205"/>
    <mergeCell ref="D204:D205"/>
    <mergeCell ref="B254:D254"/>
    <mergeCell ref="A265:D265"/>
    <mergeCell ref="C266:D266"/>
    <mergeCell ref="C267:D267"/>
    <mergeCell ref="C268:D268"/>
    <mergeCell ref="C276:D276"/>
    <mergeCell ref="C277:D277"/>
    <mergeCell ref="C278:D278"/>
    <mergeCell ref="A279:D279"/>
    <mergeCell ref="C270:D270"/>
    <mergeCell ref="C271:D271"/>
    <mergeCell ref="C272:D272"/>
    <mergeCell ref="C273:D273"/>
    <mergeCell ref="C274:D274"/>
    <mergeCell ref="C275:D2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2018-07-10T02:00:59Z</dcterms:created>
  <dcterms:modified xsi:type="dcterms:W3CDTF">2018-10-12T10:05:43Z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