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NewData set\To Upload\Environment\livestock\"/>
    </mc:Choice>
  </mc:AlternateContent>
  <bookViews>
    <workbookView xWindow="0" yWindow="0" windowWidth="25200" windowHeight="11880"/>
  </bookViews>
  <sheets>
    <sheet name="Table 50" sheetId="1" r:id="rId1"/>
  </sheets>
  <externalReferences>
    <externalReference r:id="rId2"/>
    <externalReference r:id="rId3"/>
    <externalReference r:id="rId4"/>
    <externalReference r:id="rId5"/>
  </externalReferences>
  <definedNames>
    <definedName name="__xlnm.Print_Area_5" localSheetId="0">#REF!</definedName>
    <definedName name="__xlnm.Print_Area_5">#REF!</definedName>
    <definedName name="__xlnm.Print_Titles_5" localSheetId="0">#REF!</definedName>
    <definedName name="__xlnm.Print_Titles_5">#REF!</definedName>
    <definedName name="_Fill" localSheetId="0" hidden="1">#REF!</definedName>
    <definedName name="_Fill" hidden="1">#REF!</definedName>
    <definedName name="aaaaaa" localSheetId="0">#REF!</definedName>
    <definedName name="aaaaaa">#REF!</definedName>
    <definedName name="AwarenessCamp" localSheetId="0">#REF!</definedName>
    <definedName name="AwarenessCamp">#REF!</definedName>
    <definedName name="bbb" localSheetId="0" hidden="1">#REF!</definedName>
    <definedName name="bbb" hidden="1">#REF!</definedName>
    <definedName name="bbbbbbbb" localSheetId="0" hidden="1">#REF!</definedName>
    <definedName name="bbbbbbbb" hidden="1">#REF!</definedName>
    <definedName name="bbbbbbbbbb" localSheetId="0">#REF!</definedName>
    <definedName name="bbbbbbbbbb">#REF!</definedName>
    <definedName name="CodeFC">[2]CODE!$D$1:$D$13</definedName>
    <definedName name="CodeSA">[2]CODE!$E$1:$E$10</definedName>
    <definedName name="CountryID_5" localSheetId="0">'[3]t2.34 Topic 2.6.1'!#REF!</definedName>
    <definedName name="CountryID_5">'[3]t2.34 Topic 2.6.1'!#REF!</definedName>
    <definedName name="CountryName_5" localSheetId="0">'[3]t2.34 Topic 2.6.1'!#REF!</definedName>
    <definedName name="CountryName_5">'[3]t2.34 Topic 2.6.1'!#REF!</definedName>
    <definedName name="Data_5" localSheetId="0">#REF!</definedName>
    <definedName name="Data_5">#REF!</definedName>
    <definedName name="_xlnm.Database" localSheetId="0">#REF!</definedName>
    <definedName name="_xlnm.Database">#REF!</definedName>
    <definedName name="ddddd" localSheetId="0" hidden="1">#REF!</definedName>
    <definedName name="ddddd" hidden="1">#REF!</definedName>
    <definedName name="dfgg" localSheetId="0">#REF!</definedName>
    <definedName name="dfgg">#REF!</definedName>
    <definedName name="eee" localSheetId="0" hidden="1">#REF!</definedName>
    <definedName name="eee" hidden="1">#REF!</definedName>
    <definedName name="Excel_BuiltIn_Database" localSheetId="0">#REF!</definedName>
    <definedName name="Excel_BuiltIn_Database">#REF!</definedName>
    <definedName name="ffff" localSheetId="0">#REF!</definedName>
    <definedName name="ffff">#REF!</definedName>
    <definedName name="FireCertApp" localSheetId="0">#REF!</definedName>
    <definedName name="FireCertApp">#REF!</definedName>
    <definedName name="FireClApp" localSheetId="0">#REF!</definedName>
    <definedName name="FireClApp">#REF!</definedName>
    <definedName name="Foot_5" localSheetId="0">'[3]t2.34 Topic 2.6.1'!#REF!</definedName>
    <definedName name="Foot_5">'[3]t2.34 Topic 2.6.1'!#REF!</definedName>
    <definedName name="FootLng_5" localSheetId="0">'[3]t2.34 Topic 2.6.1'!#REF!</definedName>
    <definedName name="FootLng_5">'[3]t2.34 Topic 2.6.1'!#REF!</definedName>
    <definedName name="gfh" localSheetId="0">#REF!</definedName>
    <definedName name="gfh">#REF!</definedName>
    <definedName name="hhh" localSheetId="0">#REF!</definedName>
    <definedName name="hhh">#REF!</definedName>
    <definedName name="hhhhhh" localSheetId="0">#REF!</definedName>
    <definedName name="hhhhhh">#REF!</definedName>
    <definedName name="Inc_5" localSheetId="0">'[3]t2.34 Topic 2.6.1'!#REF!</definedName>
    <definedName name="Inc_5">'[3]t2.34 Topic 2.6.1'!#REF!</definedName>
    <definedName name="Ind_5" localSheetId="0">'[3]t2.34 Topic 2.6.1'!#REF!</definedName>
    <definedName name="Ind_5">'[3]t2.34 Topic 2.6.1'!#REF!</definedName>
    <definedName name="Inout">[2]CODE!$F$1:$F$2</definedName>
    <definedName name="JR_PAGE_ANCHOR_0_1" localSheetId="0">#REF!</definedName>
    <definedName name="JR_PAGE_ANCHOR_0_1">#REF!</definedName>
    <definedName name="kkk" localSheetId="0">#REF!</definedName>
    <definedName name="kkk">#REF!</definedName>
    <definedName name="l" localSheetId="0">#REF!</definedName>
    <definedName name="l">#REF!</definedName>
    <definedName name="mmmm" localSheetId="0" hidden="1">#REF!</definedName>
    <definedName name="mmmm" hidden="1">#REF!</definedName>
    <definedName name="mmmmmmmmmm" localSheetId="0">#REF!</definedName>
    <definedName name="mmmmmmmmmm">#REF!</definedName>
    <definedName name="mn" localSheetId="0">#REF!</definedName>
    <definedName name="mn">#REF!</definedName>
    <definedName name="nal" localSheetId="0">#REF!</definedName>
    <definedName name="nal">#REF!</definedName>
    <definedName name="o" localSheetId="0">#REF!</definedName>
    <definedName name="o">#REF!</definedName>
    <definedName name="ooooo" localSheetId="0">#REF!</definedName>
    <definedName name="ooooo">#REF!</definedName>
    <definedName name="ppppp" localSheetId="0" hidden="1">#REF!</definedName>
    <definedName name="ppppp" hidden="1">#REF!</definedName>
    <definedName name="rainl" localSheetId="0">#REF!</definedName>
    <definedName name="rainl">#REF!</definedName>
    <definedName name="Region">[4]CODE!$A$1:$A$9</definedName>
    <definedName name="Register2014" localSheetId="0">#REF!</definedName>
    <definedName name="Register2014">#REF!</definedName>
    <definedName name="rr" localSheetId="0" hidden="1">#REF!</definedName>
    <definedName name="rr" hidden="1">#REF!</definedName>
    <definedName name="s" localSheetId="0">#REF!</definedName>
    <definedName name="s">#REF!</definedName>
    <definedName name="sssss" localSheetId="0" hidden="1">#REF!</definedName>
    <definedName name="sssss" hidden="1">#REF!</definedName>
    <definedName name="StationATT">[2]CODE!$B$1:$B$10</definedName>
    <definedName name="sul" localSheetId="0">#REF!</definedName>
    <definedName name="sul">#REF!</definedName>
    <definedName name="ttt" localSheetId="0" hidden="1">#REF!</definedName>
    <definedName name="ttt" hidden="1">#REF!</definedName>
    <definedName name="Type_5" localSheetId="0">'[3]t2.34 Topic 2.6.1'!#REF!</definedName>
    <definedName name="Type_5">'[3]t2.34 Topic 2.6.1'!#REF!</definedName>
    <definedName name="Unit" localSheetId="0">#REF!</definedName>
    <definedName name="Unit">#REF!</definedName>
    <definedName name="uuu" localSheetId="0" hidden="1">#REF!</definedName>
    <definedName name="uuu" hidden="1">#REF!</definedName>
    <definedName name="VarsID_5" localSheetId="0">'[3]t2.34 Topic 2.6.1'!#REF!</definedName>
    <definedName name="VarsID_5">'[3]t2.34 Topic 2.6.1'!#REF!</definedName>
    <definedName name="vv" localSheetId="0" hidden="1">#REF!</definedName>
    <definedName name="vv" hidden="1">#REF!</definedName>
    <definedName name="vvvvvvvvvv" localSheetId="0">#REF!</definedName>
    <definedName name="vvvvvvvvvv">#REF!</definedName>
    <definedName name="vvvvvvvvvvvv" localSheetId="0">#REF!</definedName>
    <definedName name="vvvvvvvvvvvv">#REF!</definedName>
    <definedName name="w" localSheetId="0">#REF!</definedName>
    <definedName name="w">#REF!</definedName>
    <definedName name="Watch">[2]CODE!$C$1:$C$4</definedName>
    <definedName name="ww" localSheetId="0" hidden="1">#REF!</definedName>
    <definedName name="ww" hidden="1">#REF!</definedName>
    <definedName name="xx" localSheetId="0" hidden="1">#REF!</definedName>
    <definedName name="xx" hidden="1">#REF!</definedName>
    <definedName name="xxx" localSheetId="0" hidden="1">#REF!</definedName>
    <definedName name="xxx" hidden="1">#REF!</definedName>
    <definedName name="xxxxx" localSheetId="0" hidden="1">#REF!</definedName>
    <definedName name="xxxxx" hidden="1">#REF!</definedName>
    <definedName name="xxxxxxx">#REF!</definedName>
    <definedName name="xxxxxxxxxxxxxxxxxxxx" localSheetId="0" hidden="1">#REF!</definedName>
    <definedName name="xxxxxxxxxxxxxxxxxxxx" hidden="1">#REF!</definedName>
    <definedName name="yy" localSheetId="0" hidden="1">#REF!</definedName>
    <definedName name="yy" hidden="1">#REF!</definedName>
    <definedName name="za" localSheetId="0" hidden="1">#REF!</definedName>
    <definedName name="za" hidden="1">#REF!</definedName>
    <definedName name="zz" localSheetId="0">#REF!</definedName>
    <definedName name="zz">#REF!</definedName>
    <definedName name="zzz" localSheetId="0">#REF!</definedName>
    <definedName name="zzz">#REF!</definedName>
    <definedName name="zzzzzzz" localSheetId="0">#REF!</definedName>
    <definedName name="zz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  <c r="F11" i="1"/>
  <c r="C11" i="1"/>
</calcChain>
</file>

<file path=xl/sharedStrings.xml><?xml version="1.0" encoding="utf-8"?>
<sst xmlns="http://schemas.openxmlformats.org/spreadsheetml/2006/main" count="46" uniqueCount="37">
  <si>
    <t>Back to Table of Content</t>
  </si>
  <si>
    <t xml:space="preserve">Table 50 - Livestock herd and poultry status by geographical district as at December 2019                          </t>
  </si>
  <si>
    <t>District</t>
  </si>
  <si>
    <t>Cattle</t>
  </si>
  <si>
    <t>Pig</t>
  </si>
  <si>
    <t>Sheep</t>
  </si>
  <si>
    <t>Goat</t>
  </si>
  <si>
    <r>
      <t xml:space="preserve">Poultry </t>
    </r>
    <r>
      <rPr>
        <b/>
        <vertAlign val="superscript"/>
        <sz val="12"/>
        <rFont val="Times New Roman"/>
        <family val="1"/>
      </rPr>
      <t>1</t>
    </r>
  </si>
  <si>
    <t>No. of farmers</t>
  </si>
  <si>
    <t>Cows</t>
  </si>
  <si>
    <t>Calves</t>
  </si>
  <si>
    <t>Heifers</t>
  </si>
  <si>
    <t>Bulls</t>
  </si>
  <si>
    <t>Total no. of heads</t>
  </si>
  <si>
    <t>Boars</t>
  </si>
  <si>
    <t>Sows</t>
  </si>
  <si>
    <t>Piglets</t>
  </si>
  <si>
    <t>Fatteners</t>
  </si>
  <si>
    <t>Gilts</t>
  </si>
  <si>
    <t>Ewes</t>
  </si>
  <si>
    <t>Ram</t>
  </si>
  <si>
    <t>Followers</t>
  </si>
  <si>
    <t>Bucks</t>
  </si>
  <si>
    <t>Does</t>
  </si>
  <si>
    <t>Broilers</t>
  </si>
  <si>
    <t>Layers</t>
  </si>
  <si>
    <t>Pamplemousses</t>
  </si>
  <si>
    <t xml:space="preserve">Riviere du Rempart </t>
  </si>
  <si>
    <t xml:space="preserve">Flacq </t>
  </si>
  <si>
    <t>Plaines Wilhems</t>
  </si>
  <si>
    <t>Moka</t>
  </si>
  <si>
    <t>Grand Port</t>
  </si>
  <si>
    <t>Savanne</t>
  </si>
  <si>
    <t>Black River/Port Louis</t>
  </si>
  <si>
    <t>Total</t>
  </si>
  <si>
    <t>Source : Food and Agricultural Research and Extension Institute, Ministry of Agro Industry and Food Security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</si>
  <si>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Exclude industrial farm and farmers rearing more than 5,000 heads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</si>
</sst>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/>
    <xf numFmtId="0" fontId="5" fillId="0" borderId="0" xfId="2" applyFont="1"/>
    <xf numFmtId="0" fontId="6" fillId="0" borderId="0" xfId="2" applyFont="1" applyFill="1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/>
    <xf numFmtId="0" fontId="4" fillId="0" borderId="0" xfId="2" applyFont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right" vertical="center" wrapText="1" indent="2"/>
    </xf>
    <xf numFmtId="3" fontId="4" fillId="0" borderId="1" xfId="0" applyNumberFormat="1" applyFont="1" applyBorder="1" applyAlignment="1">
      <alignment horizontal="right" vertical="center" wrapText="1" indent="2"/>
    </xf>
    <xf numFmtId="3" fontId="4" fillId="0" borderId="1" xfId="3" applyNumberFormat="1" applyFont="1" applyBorder="1" applyAlignment="1">
      <alignment horizontal="right" vertical="center" wrapText="1" indent="2"/>
    </xf>
    <xf numFmtId="0" fontId="4" fillId="0" borderId="8" xfId="0" applyFont="1" applyBorder="1" applyAlignment="1">
      <alignment horizontal="right" vertical="center" wrapText="1" indent="2"/>
    </xf>
    <xf numFmtId="3" fontId="4" fillId="0" borderId="8" xfId="0" applyNumberFormat="1" applyFont="1" applyBorder="1" applyAlignment="1">
      <alignment horizontal="right" vertical="center" wrapText="1" indent="2"/>
    </xf>
    <xf numFmtId="3" fontId="4" fillId="0" borderId="8" xfId="3" applyNumberFormat="1" applyFont="1" applyBorder="1" applyAlignment="1">
      <alignment horizontal="right" vertical="center" wrapText="1" indent="2"/>
    </xf>
    <xf numFmtId="3" fontId="4" fillId="0" borderId="8" xfId="2" applyNumberFormat="1" applyFont="1" applyBorder="1" applyAlignment="1">
      <alignment horizontal="right" vertical="center" wrapText="1" indent="2"/>
    </xf>
    <xf numFmtId="0" fontId="4" fillId="0" borderId="8" xfId="2" applyFont="1" applyFill="1" applyBorder="1" applyAlignment="1">
      <alignment horizontal="left" vertical="center" wrapText="1" indent="1"/>
    </xf>
    <xf numFmtId="0" fontId="4" fillId="0" borderId="9" xfId="2" applyFont="1" applyFill="1" applyBorder="1" applyAlignment="1">
      <alignment vertical="center" wrapText="1"/>
    </xf>
    <xf numFmtId="3" fontId="4" fillId="0" borderId="5" xfId="3" applyNumberFormat="1" applyFont="1" applyFill="1" applyBorder="1" applyAlignment="1">
      <alignment horizontal="right" vertical="center" wrapText="1" indent="2"/>
    </xf>
    <xf numFmtId="3" fontId="4" fillId="0" borderId="5" xfId="2" applyNumberFormat="1" applyFont="1" applyBorder="1" applyAlignment="1">
      <alignment horizontal="right" vertical="center" wrapText="1" indent="2"/>
    </xf>
    <xf numFmtId="3" fontId="4" fillId="0" borderId="5" xfId="0" applyNumberFormat="1" applyFont="1" applyBorder="1" applyAlignment="1">
      <alignment horizontal="right" vertical="center" wrapText="1" indent="2"/>
    </xf>
    <xf numFmtId="3" fontId="6" fillId="0" borderId="6" xfId="3" applyNumberFormat="1" applyFont="1" applyFill="1" applyBorder="1" applyAlignment="1">
      <alignment horizontal="right" vertical="center" wrapText="1" indent="2"/>
    </xf>
    <xf numFmtId="3" fontId="6" fillId="0" borderId="6" xfId="0" applyNumberFormat="1" applyFont="1" applyBorder="1" applyAlignment="1">
      <alignment horizontal="right" vertical="center" wrapText="1" indent="2"/>
    </xf>
    <xf numFmtId="3" fontId="6" fillId="0" borderId="6" xfId="3" applyNumberFormat="1" applyFont="1" applyBorder="1" applyAlignment="1">
      <alignment horizontal="right" vertical="center" wrapText="1" indent="2"/>
    </xf>
    <xf numFmtId="3" fontId="6" fillId="0" borderId="6" xfId="2" applyNumberFormat="1" applyFont="1" applyBorder="1" applyAlignment="1">
      <alignment horizontal="right" vertical="center" wrapText="1" indent="2"/>
    </xf>
    <xf numFmtId="0" fontId="9" fillId="0" borderId="0" xfId="2" applyFont="1"/>
    <xf numFmtId="0" fontId="4" fillId="0" borderId="0" xfId="2" applyFont="1" applyFill="1" applyBorder="1" applyAlignment="1">
      <alignment horizontal="left"/>
    </xf>
    <xf numFmtId="3" fontId="4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</cellXfs>
  <cellStyles count="4">
    <cellStyle name="Comma 14 3" xf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/Downloads/Digest_Env_Yr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ister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user\AppData\Roaming\Microsoft\Excel\Component%202%20Environmental%20Resources%20and%20their%20use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User\AppData\Local\Microsoft\Windows\Temporary%20Internet%20Files\Content.Outlook\SXRJDX4H\Bumma%2002.05.2016\2017\Pivot\3.%20Pivot\3.%20March\Register%20March%202017-020617%20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rrespondence with previous"/>
      <sheetName val="Table of content"/>
      <sheetName val="Symbols and abbreviations"/>
      <sheetName val="Concepts and definition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s 14,15,16,17"/>
      <sheetName val="Table 18"/>
      <sheetName val="Table 19"/>
      <sheetName val="Table 20"/>
      <sheetName val="Table 21"/>
      <sheetName val="Table 22"/>
      <sheetName val="Table 23,Table 24"/>
      <sheetName val="Table 25"/>
      <sheetName val="Table 26"/>
      <sheetName val="Table 27"/>
      <sheetName val="Table 28"/>
      <sheetName val="Table 29"/>
      <sheetName val="Table 30"/>
      <sheetName val="Table 31 "/>
      <sheetName val="Table 32"/>
      <sheetName val="Table 33"/>
      <sheetName val="Table 34"/>
      <sheetName val="Table 35"/>
      <sheetName val="Table 36"/>
      <sheetName val="Table 37,Table 38"/>
      <sheetName val="Table 39"/>
      <sheetName val="Table 40"/>
      <sheetName val="Table 41,Table 42"/>
      <sheetName val="Table 43"/>
      <sheetName val="Table 44,Table 45"/>
      <sheetName val="Tables 46, 47, 48"/>
      <sheetName val="Table 49"/>
      <sheetName val="Table 50"/>
      <sheetName val="Table 51"/>
      <sheetName val="Table 52"/>
      <sheetName val="Table 53"/>
      <sheetName val="Table 54"/>
      <sheetName val="Table 55"/>
      <sheetName val="Table 56, Table 57"/>
      <sheetName val="Table 58"/>
      <sheetName val="Table 59"/>
      <sheetName val="Table 60"/>
      <sheetName val="Table 61 "/>
      <sheetName val="Table 62"/>
      <sheetName val="Table 63, Table 64"/>
      <sheetName val="Table 65"/>
      <sheetName val="Table 66"/>
      <sheetName val="Table 67, Table 68"/>
      <sheetName val="Table 69"/>
      <sheetName val="Table 70"/>
      <sheetName val="Table 71"/>
      <sheetName val="Table 72, 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, Table 82"/>
      <sheetName val="Table 83"/>
      <sheetName val="Table 84"/>
      <sheetName val="Table 85"/>
      <sheetName val="Tables 86, 87, 88"/>
      <sheetName val="Table 89, Table 90"/>
      <sheetName val="Table 91"/>
      <sheetName val="Table 92"/>
      <sheetName val="Table 93"/>
      <sheetName val="Table 94"/>
      <sheetName val="Table 95"/>
      <sheetName val="Table 96, Table 97"/>
      <sheetName val="Table 98"/>
      <sheetName val="Table 99"/>
      <sheetName val="Table 100"/>
      <sheetName val="Table 101 , Table 102"/>
      <sheetName val="Table 103"/>
      <sheetName val="Table 104"/>
      <sheetName val="Table 105"/>
      <sheetName val="Table 106"/>
      <sheetName val="Table 107, Table 108"/>
      <sheetName val="Table 109"/>
      <sheetName val="Table 110"/>
      <sheetName val="Table 111"/>
      <sheetName val="Table 112, Table 113"/>
      <sheetName val="Table 114, Table 115"/>
      <sheetName val="Table 116, Table 117"/>
      <sheetName val="Table 118, Table 119"/>
      <sheetName val="Table 120, Table 121"/>
      <sheetName val="Table 122"/>
      <sheetName val="Table 123, Table 124"/>
      <sheetName val="Table 125"/>
      <sheetName val="Table 126"/>
      <sheetName val="Table 127, Table 128"/>
      <sheetName val="Tables 129, 130, 131"/>
      <sheetName val="Tables 132, 133, 134"/>
      <sheetName val="Tables 135, 136, 137"/>
      <sheetName val="Table 138, Table 139"/>
      <sheetName val="Table 140, Table 141"/>
      <sheetName val="Table 142"/>
      <sheetName val="Table 143"/>
      <sheetName val="Table 1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F.CALL"/>
      <sheetName val="S.SERV"/>
      <sheetName val="Sheet1"/>
      <sheetName val="Sheet2"/>
    </sheetNames>
    <sheetDataSet>
      <sheetData sheetId="0">
        <row r="1">
          <cell r="B1" t="str">
            <v>CUREPIPE</v>
          </cell>
          <cell r="C1" t="str">
            <v>A</v>
          </cell>
          <cell r="D1" t="str">
            <v>A1</v>
          </cell>
          <cell r="E1" t="str">
            <v>B1</v>
          </cell>
          <cell r="F1" t="str">
            <v>IN</v>
          </cell>
        </row>
        <row r="2">
          <cell r="B2" t="str">
            <v>QUATRE BORNES</v>
          </cell>
          <cell r="C2" t="str">
            <v>B</v>
          </cell>
          <cell r="D2" t="str">
            <v>A2</v>
          </cell>
          <cell r="E2" t="str">
            <v>B2</v>
          </cell>
          <cell r="F2" t="str">
            <v>OUT</v>
          </cell>
        </row>
        <row r="3">
          <cell r="B3" t="str">
            <v>SAINT AUBIN</v>
          </cell>
          <cell r="C3" t="str">
            <v>C</v>
          </cell>
          <cell r="D3" t="str">
            <v>A3</v>
          </cell>
          <cell r="E3" t="str">
            <v>B3</v>
          </cell>
        </row>
        <row r="4">
          <cell r="B4" t="str">
            <v>MAHEBOURG</v>
          </cell>
          <cell r="C4" t="str">
            <v>D</v>
          </cell>
          <cell r="D4" t="str">
            <v>A4</v>
          </cell>
          <cell r="E4" t="str">
            <v>B4</v>
          </cell>
        </row>
        <row r="5">
          <cell r="B5" t="str">
            <v>FLACQ</v>
          </cell>
          <cell r="D5" t="str">
            <v>A5</v>
          </cell>
          <cell r="E5" t="str">
            <v>B5</v>
          </cell>
        </row>
        <row r="6">
          <cell r="B6" t="str">
            <v>PITON</v>
          </cell>
          <cell r="D6" t="str">
            <v>A6</v>
          </cell>
          <cell r="E6" t="str">
            <v>B6</v>
          </cell>
        </row>
        <row r="7">
          <cell r="B7" t="str">
            <v>PORT LOUIS</v>
          </cell>
          <cell r="D7" t="str">
            <v>A7</v>
          </cell>
          <cell r="E7" t="str">
            <v>B7</v>
          </cell>
        </row>
        <row r="8">
          <cell r="B8" t="str">
            <v>COROMANDEL</v>
          </cell>
          <cell r="D8" t="str">
            <v>A8</v>
          </cell>
          <cell r="E8" t="str">
            <v>B8</v>
          </cell>
        </row>
        <row r="9">
          <cell r="B9" t="str">
            <v>TRIOLET</v>
          </cell>
          <cell r="D9" t="str">
            <v>A9</v>
          </cell>
          <cell r="E9" t="str">
            <v>B9</v>
          </cell>
        </row>
        <row r="10">
          <cell r="B10" t="str">
            <v>TAMARIN</v>
          </cell>
          <cell r="D10" t="str">
            <v>A10</v>
          </cell>
          <cell r="E10" t="str">
            <v>B10</v>
          </cell>
        </row>
        <row r="11">
          <cell r="D11" t="str">
            <v>A11</v>
          </cell>
        </row>
        <row r="12">
          <cell r="D12" t="str">
            <v>A12</v>
          </cell>
        </row>
        <row r="13">
          <cell r="D13" t="str">
            <v>A13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  <sheetName val="t6.15&amp;fig20"/>
      <sheetName val="fish trade"/>
      <sheetName val="t4.4&amp;fig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Sheet3"/>
      <sheetName val="Register March"/>
      <sheetName val="Pivot"/>
      <sheetName val="P2"/>
      <sheetName val="Fire "/>
      <sheetName val="False alarm"/>
      <sheetName val="S Cane"/>
      <sheetName val="SP Assist"/>
      <sheetName val="Sheet1"/>
      <sheetName val="Sheet2"/>
    </sheetNames>
    <sheetDataSet>
      <sheetData sheetId="0">
        <row r="1">
          <cell r="A1" t="str">
            <v>BLACK RIVER</v>
          </cell>
        </row>
        <row r="2">
          <cell r="A2" t="str">
            <v>FLACQ</v>
          </cell>
        </row>
        <row r="3">
          <cell r="A3" t="str">
            <v>GRAND PORT</v>
          </cell>
        </row>
        <row r="4">
          <cell r="A4" t="str">
            <v>MOKA</v>
          </cell>
        </row>
        <row r="5">
          <cell r="A5" t="str">
            <v>PAMPLEMOUSSES</v>
          </cell>
        </row>
        <row r="6">
          <cell r="A6" t="str">
            <v>PLAINE WILHEMS</v>
          </cell>
        </row>
        <row r="7">
          <cell r="A7" t="str">
            <v>PORT LOUIS</v>
          </cell>
        </row>
        <row r="8">
          <cell r="A8" t="str">
            <v>RIVIERE DU REMPART</v>
          </cell>
        </row>
        <row r="9">
          <cell r="A9" t="str">
            <v>SAVANNE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B18"/>
  <sheetViews>
    <sheetView tabSelected="1" zoomScaleNormal="100" workbookViewId="0"/>
  </sheetViews>
  <sheetFormatPr defaultColWidth="15.5703125" defaultRowHeight="23.25" x14ac:dyDescent="0.35"/>
  <cols>
    <col min="1" max="1" width="27.5703125" style="5" customWidth="1"/>
    <col min="2" max="4" width="12.7109375" style="37" customWidth="1"/>
    <col min="5" max="5" width="12.7109375" style="38" customWidth="1"/>
    <col min="6" max="6" width="12.7109375" style="37" customWidth="1"/>
    <col min="7" max="7" width="12.7109375" style="38" customWidth="1"/>
    <col min="8" max="10" width="12.7109375" style="37" customWidth="1"/>
    <col min="11" max="28" width="12.7109375" style="5" customWidth="1"/>
    <col min="29" max="16384" width="15.5703125" style="5"/>
  </cols>
  <sheetData>
    <row r="1" spans="1:28" ht="38.25" customHeight="1" x14ac:dyDescent="0.35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7.5" customHeight="1" x14ac:dyDescent="0.35">
      <c r="A2" s="6" t="s">
        <v>1</v>
      </c>
      <c r="B2" s="7"/>
      <c r="C2" s="7"/>
      <c r="D2" s="7"/>
      <c r="E2" s="8"/>
      <c r="F2" s="7"/>
      <c r="G2" s="8"/>
      <c r="H2" s="9"/>
      <c r="I2" s="9"/>
      <c r="J2" s="9"/>
      <c r="K2" s="9"/>
      <c r="L2" s="9"/>
      <c r="M2" s="9"/>
      <c r="N2" s="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2.5" customHeight="1" x14ac:dyDescent="0.35">
      <c r="A3" s="4"/>
      <c r="B3" s="4"/>
      <c r="C3" s="4"/>
      <c r="D3" s="4"/>
      <c r="E3" s="10"/>
      <c r="F3" s="4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4.5" customHeight="1" x14ac:dyDescent="0.35">
      <c r="A4" s="11" t="s">
        <v>2</v>
      </c>
      <c r="B4" s="12" t="s">
        <v>3</v>
      </c>
      <c r="C4" s="13"/>
      <c r="D4" s="13"/>
      <c r="E4" s="13"/>
      <c r="F4" s="13"/>
      <c r="G4" s="14"/>
      <c r="H4" s="12" t="s">
        <v>4</v>
      </c>
      <c r="I4" s="13"/>
      <c r="J4" s="13"/>
      <c r="K4" s="13"/>
      <c r="L4" s="13"/>
      <c r="M4" s="13"/>
      <c r="N4" s="14"/>
      <c r="O4" s="12" t="s">
        <v>5</v>
      </c>
      <c r="P4" s="13"/>
      <c r="Q4" s="13"/>
      <c r="R4" s="13"/>
      <c r="S4" s="13"/>
      <c r="T4" s="12" t="s">
        <v>6</v>
      </c>
      <c r="U4" s="13"/>
      <c r="V4" s="13"/>
      <c r="W4" s="13"/>
      <c r="X4" s="13"/>
      <c r="Y4" s="12" t="s">
        <v>7</v>
      </c>
      <c r="Z4" s="13"/>
      <c r="AA4" s="13"/>
      <c r="AB4" s="14"/>
    </row>
    <row r="5" spans="1:28" ht="42" customHeight="1" x14ac:dyDescent="0.35">
      <c r="A5" s="15"/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6" t="s">
        <v>13</v>
      </c>
      <c r="H5" s="16" t="s">
        <v>8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13</v>
      </c>
      <c r="O5" s="16" t="s">
        <v>8</v>
      </c>
      <c r="P5" s="16" t="s">
        <v>19</v>
      </c>
      <c r="Q5" s="16" t="s">
        <v>20</v>
      </c>
      <c r="R5" s="16" t="s">
        <v>21</v>
      </c>
      <c r="S5" s="16" t="s">
        <v>13</v>
      </c>
      <c r="T5" s="16" t="s">
        <v>8</v>
      </c>
      <c r="U5" s="16" t="s">
        <v>22</v>
      </c>
      <c r="V5" s="16" t="s">
        <v>23</v>
      </c>
      <c r="W5" s="16" t="s">
        <v>21</v>
      </c>
      <c r="X5" s="16" t="s">
        <v>13</v>
      </c>
      <c r="Y5" s="16" t="s">
        <v>8</v>
      </c>
      <c r="Z5" s="16" t="s">
        <v>24</v>
      </c>
      <c r="AA5" s="16" t="s">
        <v>8</v>
      </c>
      <c r="AB5" s="16" t="s">
        <v>25</v>
      </c>
    </row>
    <row r="6" spans="1:28" ht="30.75" customHeight="1" x14ac:dyDescent="0.35">
      <c r="A6" s="17" t="s">
        <v>26</v>
      </c>
      <c r="B6" s="18">
        <v>57</v>
      </c>
      <c r="C6" s="19">
        <v>150</v>
      </c>
      <c r="D6" s="19">
        <v>11</v>
      </c>
      <c r="E6" s="19">
        <v>113</v>
      </c>
      <c r="F6" s="19">
        <v>108</v>
      </c>
      <c r="G6" s="19">
        <v>382</v>
      </c>
      <c r="H6" s="19">
        <v>37</v>
      </c>
      <c r="I6" s="19">
        <v>35</v>
      </c>
      <c r="J6" s="19">
        <v>210</v>
      </c>
      <c r="K6" s="19">
        <v>360</v>
      </c>
      <c r="L6" s="19">
        <v>427</v>
      </c>
      <c r="M6" s="18">
        <v>64</v>
      </c>
      <c r="N6" s="20">
        <v>1096</v>
      </c>
      <c r="O6" s="19">
        <v>49</v>
      </c>
      <c r="P6" s="19">
        <v>152</v>
      </c>
      <c r="Q6" s="19">
        <v>55</v>
      </c>
      <c r="R6" s="19">
        <v>203</v>
      </c>
      <c r="S6" s="19">
        <v>410</v>
      </c>
      <c r="T6" s="19">
        <v>376</v>
      </c>
      <c r="U6" s="19">
        <v>419</v>
      </c>
      <c r="V6" s="19">
        <v>1363</v>
      </c>
      <c r="W6" s="19">
        <v>1921</v>
      </c>
      <c r="X6" s="19">
        <v>3703</v>
      </c>
      <c r="Y6" s="19">
        <v>21</v>
      </c>
      <c r="Z6" s="19">
        <v>23230</v>
      </c>
      <c r="AA6" s="19">
        <v>20</v>
      </c>
      <c r="AB6" s="19">
        <v>27687</v>
      </c>
    </row>
    <row r="7" spans="1:28" ht="30.75" customHeight="1" x14ac:dyDescent="0.35">
      <c r="A7" s="17" t="s">
        <v>27</v>
      </c>
      <c r="B7" s="21">
        <v>147</v>
      </c>
      <c r="C7" s="22">
        <v>298</v>
      </c>
      <c r="D7" s="22">
        <v>58</v>
      </c>
      <c r="E7" s="22">
        <v>243</v>
      </c>
      <c r="F7" s="22">
        <v>248</v>
      </c>
      <c r="G7" s="22">
        <v>847</v>
      </c>
      <c r="H7" s="22">
        <v>23</v>
      </c>
      <c r="I7" s="22">
        <v>25</v>
      </c>
      <c r="J7" s="22">
        <v>67</v>
      </c>
      <c r="K7" s="22">
        <v>129</v>
      </c>
      <c r="L7" s="22">
        <v>414</v>
      </c>
      <c r="M7" s="21">
        <v>19</v>
      </c>
      <c r="N7" s="23">
        <v>654</v>
      </c>
      <c r="O7" s="22">
        <v>49</v>
      </c>
      <c r="P7" s="22">
        <v>191</v>
      </c>
      <c r="Q7" s="22">
        <v>62</v>
      </c>
      <c r="R7" s="22">
        <v>401</v>
      </c>
      <c r="S7" s="24">
        <v>654</v>
      </c>
      <c r="T7" s="22">
        <v>448</v>
      </c>
      <c r="U7" s="22">
        <v>508</v>
      </c>
      <c r="V7" s="22">
        <v>1549</v>
      </c>
      <c r="W7" s="22">
        <v>3373</v>
      </c>
      <c r="X7" s="22">
        <v>5430</v>
      </c>
      <c r="Y7" s="22">
        <v>47</v>
      </c>
      <c r="Z7" s="22">
        <v>83502</v>
      </c>
      <c r="AA7" s="22">
        <v>13</v>
      </c>
      <c r="AB7" s="22">
        <v>14880</v>
      </c>
    </row>
    <row r="8" spans="1:28" ht="30.75" customHeight="1" x14ac:dyDescent="0.35">
      <c r="A8" s="25" t="s">
        <v>28</v>
      </c>
      <c r="B8" s="21">
        <v>99</v>
      </c>
      <c r="C8" s="22">
        <v>153</v>
      </c>
      <c r="D8" s="22">
        <v>24</v>
      </c>
      <c r="E8" s="22">
        <v>115</v>
      </c>
      <c r="F8" s="22">
        <v>96</v>
      </c>
      <c r="G8" s="22">
        <v>388</v>
      </c>
      <c r="H8" s="22">
        <v>51</v>
      </c>
      <c r="I8" s="22">
        <v>40</v>
      </c>
      <c r="J8" s="22">
        <v>245</v>
      </c>
      <c r="K8" s="22">
        <v>447</v>
      </c>
      <c r="L8" s="22">
        <v>1644</v>
      </c>
      <c r="M8" s="21">
        <v>55</v>
      </c>
      <c r="N8" s="23">
        <v>2431</v>
      </c>
      <c r="O8" s="22">
        <v>40</v>
      </c>
      <c r="P8" s="22">
        <v>127</v>
      </c>
      <c r="Q8" s="22">
        <v>40</v>
      </c>
      <c r="R8" s="22">
        <v>243</v>
      </c>
      <c r="S8" s="24">
        <v>410</v>
      </c>
      <c r="T8" s="22">
        <v>712</v>
      </c>
      <c r="U8" s="22">
        <v>671</v>
      </c>
      <c r="V8" s="22">
        <v>1897</v>
      </c>
      <c r="W8" s="22">
        <v>3951</v>
      </c>
      <c r="X8" s="22">
        <v>6519</v>
      </c>
      <c r="Y8" s="22">
        <v>62</v>
      </c>
      <c r="Z8" s="22">
        <v>60962</v>
      </c>
      <c r="AA8" s="22">
        <v>22</v>
      </c>
      <c r="AB8" s="22">
        <v>12161</v>
      </c>
    </row>
    <row r="9" spans="1:28" ht="30.75" customHeight="1" x14ac:dyDescent="0.35">
      <c r="A9" s="17" t="s">
        <v>29</v>
      </c>
      <c r="B9" s="21">
        <v>55</v>
      </c>
      <c r="C9" s="22">
        <v>193</v>
      </c>
      <c r="D9" s="22">
        <v>15</v>
      </c>
      <c r="E9" s="22">
        <v>144</v>
      </c>
      <c r="F9" s="22">
        <v>145</v>
      </c>
      <c r="G9" s="22">
        <v>497</v>
      </c>
      <c r="H9" s="22">
        <v>10</v>
      </c>
      <c r="I9" s="22">
        <v>8</v>
      </c>
      <c r="J9" s="22">
        <v>54</v>
      </c>
      <c r="K9" s="22">
        <v>85</v>
      </c>
      <c r="L9" s="22">
        <v>149</v>
      </c>
      <c r="M9" s="21">
        <v>24</v>
      </c>
      <c r="N9" s="23">
        <v>320</v>
      </c>
      <c r="O9" s="22">
        <v>12</v>
      </c>
      <c r="P9" s="22">
        <v>69</v>
      </c>
      <c r="Q9" s="22">
        <v>21</v>
      </c>
      <c r="R9" s="22">
        <v>119</v>
      </c>
      <c r="S9" s="24">
        <v>209</v>
      </c>
      <c r="T9" s="22">
        <v>47</v>
      </c>
      <c r="U9" s="22">
        <v>213</v>
      </c>
      <c r="V9" s="22">
        <v>385</v>
      </c>
      <c r="W9" s="22">
        <v>77</v>
      </c>
      <c r="X9" s="22">
        <v>675</v>
      </c>
      <c r="Y9" s="22">
        <v>26</v>
      </c>
      <c r="Z9" s="22">
        <v>40050</v>
      </c>
      <c r="AA9" s="22">
        <v>16</v>
      </c>
      <c r="AB9" s="22">
        <v>31900</v>
      </c>
    </row>
    <row r="10" spans="1:28" ht="30.75" customHeight="1" x14ac:dyDescent="0.35">
      <c r="A10" s="17" t="s">
        <v>30</v>
      </c>
      <c r="B10" s="21">
        <v>36</v>
      </c>
      <c r="C10" s="22">
        <v>127</v>
      </c>
      <c r="D10" s="22">
        <v>13</v>
      </c>
      <c r="E10" s="22">
        <v>72</v>
      </c>
      <c r="F10" s="22">
        <v>74</v>
      </c>
      <c r="G10" s="22">
        <v>286</v>
      </c>
      <c r="H10" s="22">
        <v>3</v>
      </c>
      <c r="I10" s="22">
        <v>2</v>
      </c>
      <c r="J10" s="22">
        <v>5</v>
      </c>
      <c r="K10" s="22">
        <v>16</v>
      </c>
      <c r="L10" s="22">
        <v>12</v>
      </c>
      <c r="M10" s="21">
        <v>0</v>
      </c>
      <c r="N10" s="23">
        <v>35</v>
      </c>
      <c r="O10" s="22">
        <v>5</v>
      </c>
      <c r="P10" s="22">
        <v>43</v>
      </c>
      <c r="Q10" s="22">
        <v>16</v>
      </c>
      <c r="R10" s="22">
        <v>9</v>
      </c>
      <c r="S10" s="24">
        <v>68</v>
      </c>
      <c r="T10" s="22">
        <v>36</v>
      </c>
      <c r="U10" s="22">
        <v>132</v>
      </c>
      <c r="V10" s="22">
        <v>184</v>
      </c>
      <c r="W10" s="22">
        <v>49</v>
      </c>
      <c r="X10" s="22">
        <v>365</v>
      </c>
      <c r="Y10" s="22">
        <v>29</v>
      </c>
      <c r="Z10" s="22">
        <v>43975</v>
      </c>
      <c r="AA10" s="22">
        <v>11</v>
      </c>
      <c r="AB10" s="22">
        <v>9900</v>
      </c>
    </row>
    <row r="11" spans="1:28" ht="30.75" customHeight="1" x14ac:dyDescent="0.35">
      <c r="A11" s="17" t="s">
        <v>31</v>
      </c>
      <c r="B11" s="21">
        <v>51</v>
      </c>
      <c r="C11" s="22">
        <f>18+18+39+17</f>
        <v>92</v>
      </c>
      <c r="D11" s="22">
        <v>12</v>
      </c>
      <c r="E11" s="22">
        <v>73</v>
      </c>
      <c r="F11" s="22">
        <f>64+31</f>
        <v>95</v>
      </c>
      <c r="G11" s="22">
        <v>272</v>
      </c>
      <c r="H11" s="22">
        <v>28</v>
      </c>
      <c r="I11" s="22">
        <v>28</v>
      </c>
      <c r="J11" s="22">
        <v>211</v>
      </c>
      <c r="K11" s="22">
        <v>410</v>
      </c>
      <c r="L11" s="22">
        <v>423</v>
      </c>
      <c r="M11" s="21">
        <v>21</v>
      </c>
      <c r="N11" s="23">
        <v>1093</v>
      </c>
      <c r="O11" s="22">
        <v>16</v>
      </c>
      <c r="P11" s="22">
        <v>101</v>
      </c>
      <c r="Q11" s="22">
        <v>19</v>
      </c>
      <c r="R11" s="22">
        <v>164</v>
      </c>
      <c r="S11" s="24">
        <v>284</v>
      </c>
      <c r="T11" s="22">
        <v>228</v>
      </c>
      <c r="U11" s="22">
        <v>324</v>
      </c>
      <c r="V11" s="22">
        <v>929</v>
      </c>
      <c r="W11" s="22">
        <v>1458</v>
      </c>
      <c r="X11" s="22">
        <v>2711</v>
      </c>
      <c r="Y11" s="22">
        <v>16</v>
      </c>
      <c r="Z11" s="22">
        <v>28660</v>
      </c>
      <c r="AA11" s="22">
        <v>11</v>
      </c>
      <c r="AB11" s="22">
        <v>7360</v>
      </c>
    </row>
    <row r="12" spans="1:28" ht="30.75" customHeight="1" x14ac:dyDescent="0.35">
      <c r="A12" s="17" t="s">
        <v>32</v>
      </c>
      <c r="B12" s="21">
        <v>36</v>
      </c>
      <c r="C12" s="22">
        <f>17+26+54+28</f>
        <v>125</v>
      </c>
      <c r="D12" s="22">
        <f>50+17</f>
        <v>67</v>
      </c>
      <c r="E12" s="22">
        <f>58+88</f>
        <v>146</v>
      </c>
      <c r="F12" s="22">
        <f>93+49</f>
        <v>142</v>
      </c>
      <c r="G12" s="22">
        <v>480</v>
      </c>
      <c r="H12" s="22">
        <v>12</v>
      </c>
      <c r="I12" s="22">
        <v>13</v>
      </c>
      <c r="J12" s="22">
        <v>62</v>
      </c>
      <c r="K12" s="22">
        <v>111</v>
      </c>
      <c r="L12" s="22">
        <v>78</v>
      </c>
      <c r="M12" s="21">
        <v>25</v>
      </c>
      <c r="N12" s="23">
        <v>289</v>
      </c>
      <c r="O12" s="22">
        <v>42</v>
      </c>
      <c r="P12" s="22">
        <v>408</v>
      </c>
      <c r="Q12" s="22">
        <v>110</v>
      </c>
      <c r="R12" s="22">
        <v>1429</v>
      </c>
      <c r="S12" s="24">
        <v>1947</v>
      </c>
      <c r="T12" s="22">
        <v>163</v>
      </c>
      <c r="U12" s="22">
        <v>270</v>
      </c>
      <c r="V12" s="22">
        <v>809</v>
      </c>
      <c r="W12" s="22">
        <v>1271</v>
      </c>
      <c r="X12" s="22">
        <v>2350</v>
      </c>
      <c r="Y12" s="22">
        <v>38</v>
      </c>
      <c r="Z12" s="22">
        <v>84530</v>
      </c>
      <c r="AA12" s="22">
        <v>20</v>
      </c>
      <c r="AB12" s="22">
        <v>29704</v>
      </c>
    </row>
    <row r="13" spans="1:28" ht="30.75" customHeight="1" x14ac:dyDescent="0.35">
      <c r="A13" s="26" t="s">
        <v>33</v>
      </c>
      <c r="B13" s="27">
        <v>57</v>
      </c>
      <c r="C13" s="27">
        <v>100</v>
      </c>
      <c r="D13" s="27">
        <v>23</v>
      </c>
      <c r="E13" s="27">
        <v>73</v>
      </c>
      <c r="F13" s="27">
        <v>136</v>
      </c>
      <c r="G13" s="22">
        <v>332</v>
      </c>
      <c r="H13" s="27">
        <v>283</v>
      </c>
      <c r="I13" s="27">
        <v>282</v>
      </c>
      <c r="J13" s="27">
        <v>1917</v>
      </c>
      <c r="K13" s="27">
        <v>3786</v>
      </c>
      <c r="L13" s="27">
        <v>8323</v>
      </c>
      <c r="M13" s="27">
        <v>671</v>
      </c>
      <c r="N13" s="23">
        <v>14979</v>
      </c>
      <c r="O13" s="22">
        <v>47</v>
      </c>
      <c r="P13" s="22">
        <v>263</v>
      </c>
      <c r="Q13" s="22">
        <v>58</v>
      </c>
      <c r="R13" s="22">
        <v>319</v>
      </c>
      <c r="S13" s="28">
        <v>640</v>
      </c>
      <c r="T13" s="22">
        <v>286</v>
      </c>
      <c r="U13" s="22">
        <v>330</v>
      </c>
      <c r="V13" s="22">
        <v>1330</v>
      </c>
      <c r="W13" s="22">
        <v>2418</v>
      </c>
      <c r="X13" s="29">
        <v>4078</v>
      </c>
      <c r="Y13" s="22">
        <v>35</v>
      </c>
      <c r="Z13" s="22">
        <v>49510</v>
      </c>
      <c r="AA13" s="22">
        <v>34</v>
      </c>
      <c r="AB13" s="22">
        <v>21083</v>
      </c>
    </row>
    <row r="14" spans="1:28" s="34" customFormat="1" ht="30.75" customHeight="1" x14ac:dyDescent="0.3">
      <c r="A14" s="16" t="s">
        <v>34</v>
      </c>
      <c r="B14" s="30">
        <v>538</v>
      </c>
      <c r="C14" s="30">
        <v>1238</v>
      </c>
      <c r="D14" s="30">
        <v>223</v>
      </c>
      <c r="E14" s="30">
        <v>979</v>
      </c>
      <c r="F14" s="30">
        <v>1044</v>
      </c>
      <c r="G14" s="31">
        <v>3484</v>
      </c>
      <c r="H14" s="30">
        <v>447</v>
      </c>
      <c r="I14" s="30">
        <v>433</v>
      </c>
      <c r="J14" s="30">
        <v>2771</v>
      </c>
      <c r="K14" s="30">
        <v>5344</v>
      </c>
      <c r="L14" s="30">
        <v>11470</v>
      </c>
      <c r="M14" s="30">
        <v>879</v>
      </c>
      <c r="N14" s="32">
        <v>20897</v>
      </c>
      <c r="O14" s="33">
        <v>260</v>
      </c>
      <c r="P14" s="33">
        <v>1354</v>
      </c>
      <c r="Q14" s="33">
        <v>381</v>
      </c>
      <c r="R14" s="33">
        <v>2887</v>
      </c>
      <c r="S14" s="33">
        <v>4622</v>
      </c>
      <c r="T14" s="33">
        <v>2296</v>
      </c>
      <c r="U14" s="33">
        <v>2867</v>
      </c>
      <c r="V14" s="33">
        <v>8446</v>
      </c>
      <c r="W14" s="33">
        <v>14518</v>
      </c>
      <c r="X14" s="31">
        <v>25831</v>
      </c>
      <c r="Y14" s="33">
        <v>274</v>
      </c>
      <c r="Z14" s="33">
        <v>414419</v>
      </c>
      <c r="AA14" s="33">
        <v>147</v>
      </c>
      <c r="AB14" s="33">
        <v>154675</v>
      </c>
    </row>
    <row r="15" spans="1:28" ht="11.25" customHeight="1" x14ac:dyDescent="0.35">
      <c r="A15" s="4"/>
      <c r="B15" s="2"/>
      <c r="C15" s="2"/>
      <c r="D15" s="2"/>
      <c r="E15" s="3"/>
      <c r="F15" s="2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35">
      <c r="A16" s="35" t="s">
        <v>35</v>
      </c>
      <c r="B16" s="2"/>
      <c r="C16" s="36"/>
      <c r="D16" s="36"/>
      <c r="E16" s="36"/>
      <c r="F16" s="36"/>
      <c r="G16" s="36"/>
      <c r="H16" s="36"/>
      <c r="I16" s="36"/>
      <c r="J16" s="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x14ac:dyDescent="0.35">
      <c r="A17" s="4" t="s">
        <v>36</v>
      </c>
      <c r="B17" s="2"/>
      <c r="C17" s="2"/>
      <c r="D17" s="2"/>
      <c r="E17" s="3"/>
      <c r="F17" s="2"/>
      <c r="G17" s="3"/>
      <c r="H17" s="2"/>
      <c r="I17" s="2"/>
      <c r="J17" s="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x14ac:dyDescent="0.35">
      <c r="A18" s="4"/>
      <c r="B18" s="2"/>
      <c r="C18" s="2"/>
      <c r="D18" s="2"/>
      <c r="E18" s="3"/>
      <c r="F18" s="2"/>
      <c r="G18" s="3"/>
      <c r="H18" s="2"/>
      <c r="I18" s="2"/>
      <c r="J18" s="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</sheetData>
  <mergeCells count="6">
    <mergeCell ref="A4:A5"/>
    <mergeCell ref="B4:G4"/>
    <mergeCell ref="H4:N4"/>
    <mergeCell ref="O4:S4"/>
    <mergeCell ref="T4:X4"/>
    <mergeCell ref="Y4:AB4"/>
  </mergeCells>
  <hyperlinks>
    <hyperlink ref="A1" location="'Table of content'!A1" display="Back to Table of Content"/>
  </hyperlinks>
  <printOptions horizontalCentered="1"/>
  <pageMargins left="0.57999999999999996" right="0.17" top="0.49" bottom="0.28000000000000003" header="0.17" footer="0"/>
  <pageSetup paperSize="9" orientation="landscape" r:id="rId1"/>
  <headerFooter scaleWithDoc="0" alignWithMargins="0">
    <oddHeader xml:space="preserve">&amp;C&amp;"Times New Roman,Regular"&amp;12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2023-12-11T06:40:10Z</dcterms:created>
  <dcterms:modified xsi:type="dcterms:W3CDTF">2023-12-11T06:40:21Z</dcterms:modified>
</cp:coreProperties>
</file>